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80" windowWidth="31860" windowHeight="18980" tabRatio="636" firstSheet="6" activeTab="17"/>
  </bookViews>
  <sheets>
    <sheet name="FCT" sheetId="1" r:id="rId1"/>
    <sheet name="Hankinson" sheetId="2" r:id="rId2"/>
    <sheet name="Lidgerwoo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Wyndmere" sheetId="9" r:id="rId9"/>
    <sheet name="Central Cass" sheetId="10" r:id="rId10"/>
    <sheet name="OakGrove" sheetId="11" r:id="rId11"/>
    <sheet name="Kindred" sheetId="12" r:id="rId12"/>
    <sheet name="Richland" sheetId="13" r:id="rId13"/>
    <sheet name="Standings" sheetId="14" r:id="rId14"/>
    <sheet name="D1 Tourney" sheetId="15" r:id="rId15"/>
    <sheet name="D2 Tourney" sheetId="16" r:id="rId16"/>
    <sheet name="R1 Tourney" sheetId="17" r:id="rId17"/>
    <sheet name="State Tourney" sheetId="18" r:id="rId18"/>
  </sheets>
  <definedNames>
    <definedName name="_xlnm.Print_Area" localSheetId="9">'Central Cass'!$A$1:$U$42</definedName>
    <definedName name="_xlnm.Print_Area" localSheetId="14">'D1 Tourney'!$A$1:$M$62</definedName>
    <definedName name="_xlnm.Print_Area" localSheetId="15">'D2 Tourney'!$A$1:$N$60</definedName>
    <definedName name="_xlnm.Print_Area" localSheetId="0">'FCT'!$A$1:$U$42</definedName>
    <definedName name="_xlnm.Print_Area" localSheetId="1">'Hankinson'!$A$1:$U$43</definedName>
    <definedName name="_xlnm.Print_Area" localSheetId="11">'Kindred'!$A$1:$U$43</definedName>
    <definedName name="_xlnm.Print_Area" localSheetId="2">'Lidgerwood'!$A$1:$U$42</definedName>
    <definedName name="_xlnm.Print_Area" localSheetId="3">'Lisbon'!$A$1:$U$42</definedName>
    <definedName name="_xlnm.Print_Area" localSheetId="4">'Milnor'!$A$1:$U$43</definedName>
    <definedName name="_xlnm.Print_Area" localSheetId="5">'NorthSargent'!$A$1:$U$42</definedName>
    <definedName name="_xlnm.Print_Area" localSheetId="6">'Oakes'!$A$1:$U$42</definedName>
    <definedName name="_xlnm.Print_Area" localSheetId="10">'OakGrove'!$A$1:$U$43</definedName>
    <definedName name="_xlnm.Print_Area" localSheetId="16">'R1 Tourney'!$A$1:$I$70</definedName>
    <definedName name="_xlnm.Print_Area" localSheetId="12">'Richland'!$A$1:$U$43</definedName>
    <definedName name="_xlnm.Print_Area" localSheetId="7">'SargentCentral'!$A$1:$U$43</definedName>
    <definedName name="_xlnm.Print_Area" localSheetId="13">'Standings'!$A$1:$P$30</definedName>
    <definedName name="_xlnm.Print_Area" localSheetId="17">'State Tourney'!$A$1:$N$66</definedName>
    <definedName name="_xlnm.Print_Area" localSheetId="8">'Wyndmere'!$A$1:$U$42</definedName>
  </definedNames>
  <calcPr fullCalcOnLoad="1"/>
</workbook>
</file>

<file path=xl/sharedStrings.xml><?xml version="1.0" encoding="utf-8"?>
<sst xmlns="http://schemas.openxmlformats.org/spreadsheetml/2006/main" count="955" uniqueCount="380">
  <si>
    <t>State "B" Champs</t>
  </si>
  <si>
    <t>7th Place Winner</t>
  </si>
  <si>
    <t>2009  GIRLS' STATE CLASS "B" BASKETBALL TOURNAMENT</t>
  </si>
  <si>
    <t>Alerus Center Grand Forks   March 5, 6, 7</t>
  </si>
  <si>
    <t>Thursday March 5 (1:00)</t>
  </si>
  <si>
    <t>Thursday March 5 (20 min after)</t>
  </si>
  <si>
    <t>Thursday March 5 (6:30)</t>
  </si>
  <si>
    <t>Fri-March 6 (6:30)</t>
  </si>
  <si>
    <t>Fri-March 6 (8:15)</t>
  </si>
  <si>
    <t>Sat-March 7</t>
  </si>
  <si>
    <t>Sat-March 7 (6:00)</t>
  </si>
  <si>
    <t>Fri-March 6</t>
  </si>
  <si>
    <t>Fri-March 6 (1:00)</t>
  </si>
  <si>
    <t>Sat-March 7 (1:00)</t>
  </si>
  <si>
    <t>#7 Wyndmere (40)</t>
  </si>
  <si>
    <t>(Game #6)</t>
  </si>
  <si>
    <t>FCT (47)</t>
  </si>
  <si>
    <t>#3 Oakes (57)</t>
  </si>
  <si>
    <t>(25 Min after Game 5)</t>
  </si>
  <si>
    <t>(Game #4)</t>
  </si>
  <si>
    <t>Oakes (46)</t>
  </si>
  <si>
    <t>Wyndmere (+1)</t>
  </si>
  <si>
    <t>North Sargent (+2) WRC</t>
  </si>
  <si>
    <t>at Britton</t>
  </si>
  <si>
    <t>Jenica Bohnenkamp-North Sargent, Haley Wittenburg-Wyndmere, Ashley Grandalen-Sargent Central</t>
  </si>
  <si>
    <t>2009 Region I Girls' Basketball Tournament</t>
  </si>
  <si>
    <t>February 23, 24, 26</t>
  </si>
  <si>
    <t>Fargo Civic Center</t>
  </si>
  <si>
    <t>Mon-Feb 23-3:00</t>
  </si>
  <si>
    <t>Tues-Feb-24-6:00</t>
  </si>
  <si>
    <t>Mon-Feb 23</t>
  </si>
  <si>
    <t>20 min after</t>
  </si>
  <si>
    <t>Thurs-Feb-26</t>
  </si>
  <si>
    <t>20 min. after</t>
  </si>
  <si>
    <t>Region I Champs</t>
  </si>
  <si>
    <t>Advance to:</t>
  </si>
  <si>
    <t>State "B"</t>
  </si>
  <si>
    <t>Grand Forks</t>
  </si>
  <si>
    <t>Play Region 4 Champ</t>
  </si>
  <si>
    <t>1:00 March 5th</t>
  </si>
  <si>
    <t>Tues-Feb 24</t>
  </si>
  <si>
    <t xml:space="preserve">20 min after </t>
  </si>
  <si>
    <t>L</t>
  </si>
  <si>
    <t>Senior Athlete of the Year:</t>
  </si>
  <si>
    <t>Katie Brademeyer (Oakes)</t>
  </si>
  <si>
    <t>Barb Kraft (Central Cass)</t>
  </si>
  <si>
    <t xml:space="preserve">Coach of the Year: </t>
  </si>
  <si>
    <t>Coach of the Year:</t>
  </si>
  <si>
    <t>All Tournament Team</t>
  </si>
  <si>
    <t>Miss Basketball 2009</t>
  </si>
  <si>
    <t>Shaunna Knife, Bottineau</t>
  </si>
  <si>
    <t>Jason Schwarz, Kenmare</t>
  </si>
  <si>
    <t>Katie Ralston, FLPR; Stef Bohrer, Hazen; Shauna Long, SR; Lindsey Sand, KC</t>
  </si>
  <si>
    <t>Kendra Miller, Kenmare; Casey Geffre, Hankinson; Lexi Erickson, FLPR;</t>
  </si>
  <si>
    <t>Shelby Wetzel, NR-S; Allison Opp, Hazen; Tessa Zahradka MVP: Ellie Benz, KC</t>
  </si>
  <si>
    <t>Friday, Feb 13 (4:45)</t>
  </si>
  <si>
    <t>NDSCS Bonanza (CGB)</t>
  </si>
  <si>
    <t>NDSCS Bonanza (FF Hillcrest)</t>
  </si>
  <si>
    <t>NDSCS Bonanza (Breckenridge)</t>
  </si>
  <si>
    <t>at LaMoure</t>
  </si>
  <si>
    <t>New Rockford-Sheyenne (23-1)</t>
  </si>
  <si>
    <t>New Rockford/Sheyenne</t>
  </si>
  <si>
    <t>Kidder County</t>
  </si>
  <si>
    <t>Hazen</t>
  </si>
  <si>
    <t>FL-PR</t>
  </si>
  <si>
    <t>Kenmare</t>
  </si>
  <si>
    <t>Standing Rock</t>
  </si>
  <si>
    <t>Stanley</t>
  </si>
  <si>
    <t>Stanley Blue Jays (170)</t>
  </si>
  <si>
    <t>Hankinson Pirates (149)</t>
  </si>
  <si>
    <t>New Rockford-Sheyenne Rockets (192)</t>
  </si>
  <si>
    <t>Standing Rock Warriors (253)</t>
  </si>
  <si>
    <t>Hazen Bison (248)</t>
  </si>
  <si>
    <t>Fordville-Lankin (51)/Park River (131) Flyers</t>
  </si>
  <si>
    <t>Kenmare Honkers ((91)</t>
  </si>
  <si>
    <t>Stanley (??)</t>
  </si>
  <si>
    <t>Hazen (23-0)</t>
  </si>
  <si>
    <t>Fordville-Lankin/Park River (24-1)</t>
  </si>
  <si>
    <t>Kenmare (21-3)</t>
  </si>
  <si>
    <t>Kidder County (24-1)</t>
  </si>
  <si>
    <t>Northern Cass</t>
  </si>
  <si>
    <t>at Hankinson (+2)</t>
  </si>
  <si>
    <t>Napoleon</t>
  </si>
  <si>
    <t>Central Cass</t>
  </si>
  <si>
    <t>Oakes (+2)</t>
  </si>
  <si>
    <t>Milnor (+2)</t>
  </si>
  <si>
    <t>at Sargent Central (+2)</t>
  </si>
  <si>
    <t>FCT (+2)</t>
  </si>
  <si>
    <t>at Lidgerwood (+2)</t>
  </si>
  <si>
    <t>at Ellendale</t>
  </si>
  <si>
    <t>at Wheaton</t>
  </si>
  <si>
    <t>Kindred Vikings</t>
  </si>
  <si>
    <t>at Edgeley/Kulm</t>
  </si>
  <si>
    <t>at Lidgerwood (+2) WRC</t>
  </si>
  <si>
    <t>at FSHP</t>
  </si>
  <si>
    <t>at Richland</t>
  </si>
  <si>
    <t>Lidgerwood (+2)</t>
  </si>
  <si>
    <t>Hankinson (+2)</t>
  </si>
  <si>
    <t>North Sargent (+2)</t>
  </si>
  <si>
    <t>LaMoure</t>
  </si>
  <si>
    <t>Frederick</t>
  </si>
  <si>
    <t>5th Place Winner</t>
  </si>
  <si>
    <t>(20 minutes after)</t>
  </si>
  <si>
    <t>**************</t>
  </si>
  <si>
    <t>Sat-Feb 14 (6:00)</t>
  </si>
  <si>
    <t>FCT (58)</t>
  </si>
  <si>
    <t>Champs &amp; Runnerup</t>
  </si>
  <si>
    <t>Senior Athlete of the Year: Shelby Kinneberg, Richland</t>
  </si>
  <si>
    <t>All-District 2 Team:</t>
  </si>
  <si>
    <t>Shelby Krueger-FSHP, Taylor Kraft-CC, Kalai Lundquist-NC, Shelby Kinneberg-Richland, Megan Trautman-Enderlin, Becca Conant-OG, Sam Lako-NC, Margi Ihry-FSHP,</t>
  </si>
  <si>
    <t>Abby Sprunk-CC, Jordan Rustad-Kindred, Olivia Johnson-Richland, Stephanie Anderson-FSHP, Brittany Olson-NC, Terese Boeder-CC, Mariah Smith-MV</t>
  </si>
  <si>
    <t xml:space="preserve">2009 DISTRICT 1 GIRLS' BASKETBALL TOURNAMENT </t>
  </si>
  <si>
    <t>(25 Min after Game 3)</t>
  </si>
  <si>
    <t>#6 Lisbon (45)</t>
  </si>
  <si>
    <t>Lidgerwood (54 ot)</t>
  </si>
  <si>
    <t>(Game #7)</t>
  </si>
  <si>
    <t>Coach of the Year: Jay Townsend-FCT</t>
  </si>
  <si>
    <t>Tues-Feb 17 (6:00)</t>
  </si>
  <si>
    <t>3rd Place Winner</t>
  </si>
  <si>
    <t>Senior Athlete of the Year: Katie Brademeyer-Oakes</t>
  </si>
  <si>
    <t>Oakes (57 ot)</t>
  </si>
  <si>
    <t>*************</t>
  </si>
  <si>
    <t>All-District 1 Team:</t>
  </si>
  <si>
    <t>3rd &amp; 4th Places</t>
  </si>
  <si>
    <t>Richland</t>
  </si>
  <si>
    <t>LMM</t>
  </si>
  <si>
    <t>Maple Valley</t>
  </si>
  <si>
    <t>North Sargent (+1) WRC</t>
  </si>
  <si>
    <t>Hankinson (+2) WRC</t>
  </si>
  <si>
    <t>New Rockford-Sheyenne</t>
  </si>
  <si>
    <t>Hankinson (50)</t>
  </si>
  <si>
    <t>Central Cass (35)</t>
  </si>
  <si>
    <t>FCT (45)</t>
  </si>
  <si>
    <t>Northern Cass (44)</t>
  </si>
  <si>
    <t xml:space="preserve">Maple Valley </t>
  </si>
  <si>
    <t>at Lidgerwood (+1)</t>
  </si>
  <si>
    <t>Central Cass (F) WRC</t>
  </si>
  <si>
    <t>at Wyndmere (+2) WRC</t>
  </si>
  <si>
    <t>Rosholt ©</t>
  </si>
  <si>
    <t>Minnetonka</t>
  </si>
  <si>
    <t>at FCT (+1) WRC</t>
  </si>
  <si>
    <t>Hankinson (22-2)</t>
  </si>
  <si>
    <t>Kidder County (Steele-Dawson) Pirates (157)</t>
  </si>
  <si>
    <t>Barnes County Tourney (GCC)</t>
  </si>
  <si>
    <t>NDSCS Bonanza (Rothsay)</t>
  </si>
  <si>
    <t>Britton Classic (Cancelled)</t>
  </si>
  <si>
    <t xml:space="preserve">Edgeley/Kulm </t>
  </si>
  <si>
    <t xml:space="preserve">at Hankinson (+1) </t>
  </si>
  <si>
    <t>Lidgerwood (+1) WRC</t>
  </si>
  <si>
    <t>at North Sargent (+2) WRC</t>
  </si>
  <si>
    <t>FCT (+1)</t>
  </si>
  <si>
    <t>Sargent Central (+2) WRC</t>
  </si>
  <si>
    <t xml:space="preserve">at Lidgerwood (+1) </t>
  </si>
  <si>
    <t>Kindred (WRC)</t>
  </si>
  <si>
    <t>Date</t>
  </si>
  <si>
    <t>Opponent</t>
  </si>
  <si>
    <t>Won</t>
  </si>
  <si>
    <t xml:space="preserve">Won </t>
  </si>
  <si>
    <t>District 1 Girls' BB Standings</t>
  </si>
  <si>
    <t>Regional</t>
  </si>
  <si>
    <t>State</t>
  </si>
  <si>
    <t>Totals</t>
  </si>
  <si>
    <t>Points</t>
  </si>
  <si>
    <t>Scored</t>
  </si>
  <si>
    <t>Sargent Central Cadets</t>
  </si>
  <si>
    <t>Oakes Tornadoes</t>
  </si>
  <si>
    <t>Milnor Bison</t>
  </si>
  <si>
    <t>Barnes County Tourney (BCN)</t>
  </si>
  <si>
    <t>2ot</t>
  </si>
  <si>
    <t>Central Cass (48)</t>
  </si>
  <si>
    <t>Lidgerwood (32)</t>
  </si>
  <si>
    <t>FCT (70)</t>
  </si>
  <si>
    <t>Northern Cass (50)</t>
  </si>
  <si>
    <t>Oakes (49)</t>
  </si>
  <si>
    <t>Hankinson (47)</t>
  </si>
  <si>
    <t>Kindred (34)</t>
  </si>
  <si>
    <t>at Kindred (WRC)</t>
  </si>
  <si>
    <t>at Wyndmere (+1) WRC</t>
  </si>
  <si>
    <t>Central Cass (WRC)</t>
  </si>
  <si>
    <t>at Rosholt</t>
  </si>
  <si>
    <t>at Hankinson (+1) WRC</t>
  </si>
  <si>
    <t>Hankinson (+1)</t>
  </si>
  <si>
    <t>at Oak Grove (WRC)</t>
  </si>
  <si>
    <t>at FCT (+2) WRC</t>
  </si>
  <si>
    <t>at North Sargent (WRC)</t>
  </si>
  <si>
    <t>Lidgerwood (WRC)</t>
  </si>
  <si>
    <t>at Hankinson (WRC)</t>
  </si>
  <si>
    <t>Hillcrest</t>
  </si>
  <si>
    <t>Sargent Central (WRC)</t>
  </si>
  <si>
    <t xml:space="preserve">at Northern Cass </t>
  </si>
  <si>
    <t>FCT (WRC)</t>
  </si>
  <si>
    <t>at Hillsboro</t>
  </si>
  <si>
    <t xml:space="preserve">Oakes </t>
  </si>
  <si>
    <t>Hillsboro</t>
  </si>
  <si>
    <t>at Wyndmere (WRC)</t>
  </si>
  <si>
    <t>Def</t>
  </si>
  <si>
    <t>Wild Rice Conference Girls' BB Standings</t>
  </si>
  <si>
    <t>Avg.</t>
  </si>
  <si>
    <t>Pct.</t>
  </si>
  <si>
    <t>at Lisbon (+2)</t>
  </si>
  <si>
    <t>Oak Grove (WRC)</t>
  </si>
  <si>
    <t>at Richland (WRC)</t>
  </si>
  <si>
    <t>Cody Geffre, Casey Geffre, Courtney Titus, Chloe Wahl-Hankinson</t>
  </si>
  <si>
    <t>Kali Luick, Katelyn Campbell, Jordan Campbell, Kenzie Church-FCT, Kari Wisnewski-Lidgerwood</t>
  </si>
  <si>
    <t>Thurs-Feb 26-6:00</t>
  </si>
  <si>
    <t>Kindred (31)</t>
  </si>
  <si>
    <t>Qualifier</t>
  </si>
  <si>
    <t>FSHP (56)</t>
  </si>
  <si>
    <t>#5 Kindred (52)</t>
  </si>
  <si>
    <t>at North Sargent (+2)</t>
  </si>
  <si>
    <t>NDSCS Bonanza (Battle Lake)</t>
  </si>
  <si>
    <t>District 2 Girls' Basketball Tournament 2009</t>
  </si>
  <si>
    <t>Fargo Civic February 13, 14, 16</t>
  </si>
  <si>
    <t>#1 Central Cass (41)</t>
  </si>
  <si>
    <t>Oak Grove (26)</t>
  </si>
  <si>
    <t>Friday, Feb 13 (3:00)</t>
  </si>
  <si>
    <t>Central Cass (52)</t>
  </si>
  <si>
    <t>G</t>
  </si>
  <si>
    <t>#8 Oak Grove (21)</t>
  </si>
  <si>
    <t>Richland (49)</t>
  </si>
  <si>
    <t>Sat-Feb 14</t>
  </si>
  <si>
    <t>Central Cass (46)</t>
  </si>
  <si>
    <t>(3:00)</t>
  </si>
  <si>
    <t>(6:15)</t>
  </si>
  <si>
    <t>#4 Richland (50)</t>
  </si>
  <si>
    <t>Mon-Feb 16</t>
  </si>
  <si>
    <t>Region 1</t>
  </si>
  <si>
    <t>(4:30)</t>
  </si>
  <si>
    <t>Richland (48)</t>
  </si>
  <si>
    <t>Coach of the Year: Barb Kraft, Central Cass</t>
  </si>
  <si>
    <t>at LMM</t>
  </si>
  <si>
    <t>ot</t>
  </si>
  <si>
    <t>Milnor (+2) WRC</t>
  </si>
  <si>
    <t>Central Cass Squirrels</t>
  </si>
  <si>
    <t>Warbird Shootout (Wheaton)</t>
  </si>
  <si>
    <t>at Wyndmere (+2)</t>
  </si>
  <si>
    <t>at Enderlin</t>
  </si>
  <si>
    <t>Valley City</t>
  </si>
  <si>
    <t>Kindred</t>
  </si>
  <si>
    <t>at Lisbon</t>
  </si>
  <si>
    <t>FSHP</t>
  </si>
  <si>
    <t>Wheaton</t>
  </si>
  <si>
    <t>Wyndmere (WRC)</t>
  </si>
  <si>
    <t>at Sargent Central (WRC)</t>
  </si>
  <si>
    <t>at FCT (WRC)</t>
  </si>
  <si>
    <t>MPCG</t>
  </si>
  <si>
    <t>Pts.</t>
  </si>
  <si>
    <t>at Oakes (+2)</t>
  </si>
  <si>
    <t>Richland (WRC)</t>
  </si>
  <si>
    <t>Lisbon (+2)</t>
  </si>
  <si>
    <t>North Sargent Bobcats</t>
  </si>
  <si>
    <t>Richland Colts</t>
  </si>
  <si>
    <t>FCT Rebels</t>
  </si>
  <si>
    <t>Hankinson Pirates</t>
  </si>
  <si>
    <t>Allowed</t>
  </si>
  <si>
    <t>Lost</t>
  </si>
  <si>
    <t>Wild Rice</t>
  </si>
  <si>
    <t>Pts</t>
  </si>
  <si>
    <t>District 1</t>
  </si>
  <si>
    <t>CGB (Campbell)</t>
  </si>
  <si>
    <t>at Breckenridge</t>
  </si>
  <si>
    <t>at Sargent Central (+2) WRC</t>
  </si>
  <si>
    <t>North Sargent (C) (+2) WRC</t>
  </si>
  <si>
    <t>Wyndmere</t>
  </si>
  <si>
    <t>Sargent Central</t>
  </si>
  <si>
    <t>Lidgerwood</t>
  </si>
  <si>
    <t>Oakes</t>
  </si>
  <si>
    <t>North Sargent</t>
  </si>
  <si>
    <t>Lisbon</t>
  </si>
  <si>
    <t>Milnor</t>
  </si>
  <si>
    <t>Hankinson</t>
  </si>
  <si>
    <t>FCT</t>
  </si>
  <si>
    <t>Oak Grove</t>
  </si>
  <si>
    <t>Lidgerwood (F) (+2) WRC</t>
  </si>
  <si>
    <t>at Milnor (+2) WRC</t>
  </si>
  <si>
    <t>Oak Grove (F) WRC</t>
  </si>
  <si>
    <t>Lidgerwood (42)</t>
  </si>
  <si>
    <t>(25 Min. after Game 1)</t>
  </si>
  <si>
    <t>#5 North Sargent (41)</t>
  </si>
  <si>
    <t>(Game #8)</t>
  </si>
  <si>
    <t>Tues-Feb 17</t>
  </si>
  <si>
    <t>District 1 Champs</t>
  </si>
  <si>
    <t>#2 FCT (55)</t>
  </si>
  <si>
    <t>(25 Min after Game 7)</t>
  </si>
  <si>
    <t>(Game #3)</t>
  </si>
  <si>
    <t>Michelle Warren, Katie Brademeyer-Oakes, Paige Tompkins-Milnor, Michele Hoistad-Lisbon</t>
  </si>
  <si>
    <t>(8:00)</t>
  </si>
  <si>
    <t>District 2</t>
  </si>
  <si>
    <t>Kindred (60)</t>
  </si>
  <si>
    <t>#2 FSHP (57)</t>
  </si>
  <si>
    <t>Champs</t>
  </si>
  <si>
    <t xml:space="preserve">Champion &amp; </t>
  </si>
  <si>
    <t>Enderlin (48)</t>
  </si>
  <si>
    <t>Friday, Feb 13 (6:30)</t>
  </si>
  <si>
    <t>FSHP (40)</t>
  </si>
  <si>
    <t>Runner-up</t>
  </si>
  <si>
    <t>Advance to Region 1</t>
  </si>
  <si>
    <t>#7 Enderlin (29)</t>
  </si>
  <si>
    <t>Maple Valley (51)</t>
  </si>
  <si>
    <t xml:space="preserve">Sat-Feb 14 </t>
  </si>
  <si>
    <t>Northern Cass (37)</t>
  </si>
  <si>
    <t>(4:45</t>
  </si>
  <si>
    <t>(8:15)</t>
  </si>
  <si>
    <t>#3 Northern Cass (53)</t>
  </si>
  <si>
    <t>Friday, Feb 13 (8:15)</t>
  </si>
  <si>
    <t>Northern Cass (47)</t>
  </si>
  <si>
    <t>#6 Maple Valley (36)</t>
  </si>
  <si>
    <t>Ali Collins, Mandan</t>
  </si>
  <si>
    <t>Lidgerwood High School Gym</t>
  </si>
  <si>
    <t>February 14, 16, 17</t>
  </si>
  <si>
    <t>#1 Hankinson (57)</t>
  </si>
  <si>
    <t>(Game #1)</t>
  </si>
  <si>
    <t>at North Sargent (+1)</t>
  </si>
  <si>
    <t>Wyndmere (+2) WRC</t>
  </si>
  <si>
    <t>Enderlin</t>
  </si>
  <si>
    <t>Holiday Tourney (Leola-Fredrick)</t>
  </si>
  <si>
    <t>FCT (+2) WRC</t>
  </si>
  <si>
    <t>Lidgerwood (+2) WRC</t>
  </si>
  <si>
    <t>at Milnor (+1 ) WRC</t>
  </si>
  <si>
    <t>at Maple Valley</t>
  </si>
  <si>
    <t>Milnor (+1)</t>
  </si>
  <si>
    <t>Ellendale</t>
  </si>
  <si>
    <t>Wyndmere Warriors</t>
  </si>
  <si>
    <t>Lisbon Broncos</t>
  </si>
  <si>
    <t>Lidgerwood Cardinals</t>
  </si>
  <si>
    <t>at Wyndmere (Cancelled)</t>
  </si>
  <si>
    <t>Hankinson (Cancelled)</t>
  </si>
  <si>
    <t>GRT</t>
  </si>
  <si>
    <t>GTC</t>
  </si>
  <si>
    <t>at Central Cass (WRC)</t>
  </si>
  <si>
    <t>Off</t>
  </si>
  <si>
    <t>WRC</t>
  </si>
  <si>
    <t>at Hankinson (+2) WRC</t>
  </si>
  <si>
    <t>Warbird Shootout (C-G-B)</t>
  </si>
  <si>
    <t>Warbird Shootout (Park Christian)</t>
  </si>
  <si>
    <t>Park Christian</t>
  </si>
  <si>
    <t>Standing Rock (18-5)</t>
  </si>
  <si>
    <t>Hankinson (+1) WRC</t>
  </si>
  <si>
    <t>Warbird Shootout (Wahpeton JV)</t>
  </si>
  <si>
    <t>#8 Sargent Central (62)</t>
  </si>
  <si>
    <t>Ellendale (Ppd)</t>
  </si>
  <si>
    <t>Sat-Feb 14 (1:00)</t>
  </si>
  <si>
    <t>Hankinson (59)</t>
  </si>
  <si>
    <t>Play-In Game</t>
  </si>
  <si>
    <t>Fri-Feb 13 (7:00)</t>
  </si>
  <si>
    <t>Sargent Central (22)</t>
  </si>
  <si>
    <t>Site of #8 Team</t>
  </si>
  <si>
    <t>#9 Milnor (44)</t>
  </si>
  <si>
    <t>(Game #5)</t>
  </si>
  <si>
    <t>Hankinson (53)</t>
  </si>
  <si>
    <t>Mon-Feb 16 (6:00)</t>
  </si>
  <si>
    <t>#4 Lidgerwood (53)</t>
  </si>
  <si>
    <t>(Game #2)</t>
  </si>
  <si>
    <t>Sat Feb 14</t>
  </si>
  <si>
    <t>Central Cass (51)</t>
  </si>
  <si>
    <t>FCT (39)</t>
  </si>
  <si>
    <t>Northern Cass (48)</t>
  </si>
  <si>
    <t>Hankinson (54)</t>
  </si>
  <si>
    <t>North Sargent (WRC)</t>
  </si>
  <si>
    <t>at Valley City</t>
  </si>
  <si>
    <t>Hankinson (WRC)</t>
  </si>
  <si>
    <t>at Lidgerwood (WRC)</t>
  </si>
  <si>
    <t>at Northern Cass</t>
  </si>
  <si>
    <t>Milnor (WRC)</t>
  </si>
  <si>
    <t>Warbird Shootout (Breckenridge)</t>
  </si>
  <si>
    <t>Barnes County Tourney (FSHP)</t>
  </si>
  <si>
    <t>Maple Valley (Cancelled)</t>
  </si>
  <si>
    <t>Oak Grove Grovers</t>
  </si>
  <si>
    <t>WRC %</t>
  </si>
  <si>
    <t>Overall %</t>
  </si>
  <si>
    <t>District %</t>
  </si>
  <si>
    <t>Overall</t>
  </si>
  <si>
    <t>December</t>
  </si>
  <si>
    <t>January</t>
  </si>
  <si>
    <t>February</t>
  </si>
  <si>
    <t>District</t>
  </si>
  <si>
    <t>Holiday Tourney (BCN)</t>
  </si>
  <si>
    <t>at Park Christian</t>
  </si>
  <si>
    <t>Shiloh Shootout (Shiloh)</t>
  </si>
  <si>
    <t>Shiloh Shootout (Dickinson Trinity)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</si>
</sst>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m/d/yyyy"/>
    <numFmt numFmtId="168" formatCode="0.000%"/>
    <numFmt numFmtId="169" formatCode="00000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Geneva CE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9"/>
      <name val="Geneva CE"/>
      <family val="0"/>
    </font>
    <font>
      <b/>
      <sz val="10"/>
      <color indexed="51"/>
      <name val="Verdana"/>
      <family val="0"/>
    </font>
    <font>
      <sz val="10"/>
      <color indexed="9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14"/>
      <name val="Verdana"/>
      <family val="0"/>
    </font>
    <font>
      <b/>
      <sz val="18"/>
      <name val="Verdana"/>
      <family val="0"/>
    </font>
    <font>
      <sz val="24"/>
      <name val="Verdana"/>
      <family val="0"/>
    </font>
    <font>
      <b/>
      <sz val="24"/>
      <name val="Verdana"/>
      <family val="0"/>
    </font>
    <font>
      <b/>
      <sz val="24"/>
      <color indexed="9"/>
      <name val="Verdana"/>
      <family val="0"/>
    </font>
    <font>
      <sz val="24"/>
      <color indexed="9"/>
      <name val="Verdana"/>
      <family val="0"/>
    </font>
    <font>
      <sz val="8"/>
      <name val="Verdana"/>
      <family val="0"/>
    </font>
    <font>
      <b/>
      <sz val="1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b/>
      <sz val="14"/>
      <color indexed="8"/>
      <name val="Geneva"/>
      <family val="0"/>
    </font>
    <font>
      <sz val="10"/>
      <color indexed="8"/>
      <name val="Geneva"/>
      <family val="0"/>
    </font>
  </fonts>
  <fills count="10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4" fontId="15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166" fontId="19" fillId="6" borderId="17" xfId="0" applyNumberFormat="1" applyFont="1" applyFill="1" applyBorder="1" applyAlignment="1">
      <alignment horizontal="center"/>
    </xf>
    <xf numFmtId="166" fontId="20" fillId="6" borderId="18" xfId="0" applyNumberFormat="1" applyFont="1" applyFill="1" applyBorder="1" applyAlignment="1">
      <alignment horizontal="center"/>
    </xf>
    <xf numFmtId="166" fontId="20" fillId="6" borderId="19" xfId="0" applyNumberFormat="1" applyFont="1" applyFill="1" applyBorder="1" applyAlignment="1">
      <alignment horizontal="center"/>
    </xf>
    <xf numFmtId="166" fontId="19" fillId="6" borderId="20" xfId="0" applyNumberFormat="1" applyFont="1" applyFill="1" applyBorder="1" applyAlignment="1">
      <alignment horizontal="center"/>
    </xf>
    <xf numFmtId="166" fontId="0" fillId="6" borderId="21" xfId="0" applyNumberFormat="1" applyFill="1" applyBorder="1" applyAlignment="1">
      <alignment horizontal="center"/>
    </xf>
    <xf numFmtId="166" fontId="0" fillId="6" borderId="2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28575</xdr:rowOff>
    </xdr:from>
    <xdr:to>
      <xdr:col>8</xdr:col>
      <xdr:colOff>38100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400300" y="2190750"/>
          <a:ext cx="2695575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47625</xdr:rowOff>
    </xdr:from>
    <xdr:to>
      <xdr:col>8</xdr:col>
      <xdr:colOff>38100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2400300" y="3429000"/>
          <a:ext cx="2695575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J34" sqref="J34"/>
    </sheetView>
  </sheetViews>
  <sheetFormatPr defaultColWidth="11.00390625" defaultRowHeight="12.75"/>
  <cols>
    <col min="2" max="2" width="27.8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s="1" customFormat="1" ht="39.75" customHeight="1">
      <c r="A1" s="120" t="s">
        <v>252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s="1" customFormat="1" ht="15.75">
      <c r="A2" s="4"/>
      <c r="B2" s="12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s="1" customFormat="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s="1" customFormat="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s="1" customFormat="1" ht="15.75">
      <c r="A5" s="13">
        <v>2</v>
      </c>
      <c r="B5" s="12" t="s">
        <v>259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52</v>
      </c>
      <c r="S5" s="6"/>
      <c r="T5" s="5">
        <v>37</v>
      </c>
      <c r="U5" s="7"/>
    </row>
    <row r="6" spans="1:21" s="1" customFormat="1" ht="15.75">
      <c r="A6" s="13">
        <v>4</v>
      </c>
      <c r="B6" s="12" t="s">
        <v>337</v>
      </c>
      <c r="C6" s="5"/>
      <c r="D6" s="5">
        <v>1</v>
      </c>
      <c r="E6" s="6"/>
      <c r="F6" s="5">
        <v>0</v>
      </c>
      <c r="G6" s="6"/>
      <c r="H6" s="5">
        <v>1</v>
      </c>
      <c r="I6" s="6"/>
      <c r="J6" s="5">
        <v>0</v>
      </c>
      <c r="K6" s="5"/>
      <c r="L6" s="5">
        <v>1</v>
      </c>
      <c r="M6" s="6"/>
      <c r="N6" s="5">
        <v>1</v>
      </c>
      <c r="O6" s="6"/>
      <c r="P6" s="5">
        <v>0</v>
      </c>
      <c r="Q6" s="6"/>
      <c r="R6" s="5">
        <v>51</v>
      </c>
      <c r="S6" s="6"/>
      <c r="T6" s="5">
        <v>49</v>
      </c>
      <c r="U6" s="7"/>
    </row>
    <row r="7" spans="1:21" s="1" customFormat="1" ht="15.75">
      <c r="A7" s="13">
        <v>6</v>
      </c>
      <c r="B7" s="12" t="s">
        <v>377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64</v>
      </c>
      <c r="S7" s="6"/>
      <c r="T7" s="5">
        <v>41</v>
      </c>
      <c r="U7" s="7"/>
    </row>
    <row r="8" spans="1:21" s="1" customFormat="1" ht="15.75">
      <c r="A8" s="13">
        <v>9</v>
      </c>
      <c r="B8" s="12" t="s">
        <v>90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65</v>
      </c>
      <c r="S8" s="6"/>
      <c r="T8" s="5">
        <v>47</v>
      </c>
      <c r="U8" s="7"/>
    </row>
    <row r="9" spans="1:21" s="1" customFormat="1" ht="15.75">
      <c r="A9" s="13">
        <v>11</v>
      </c>
      <c r="B9" s="12" t="s">
        <v>260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56</v>
      </c>
      <c r="S9" s="6"/>
      <c r="T9" s="5">
        <v>39</v>
      </c>
      <c r="U9" s="7"/>
    </row>
    <row r="10" spans="1:21" s="1" customFormat="1" ht="15.75">
      <c r="A10" s="13">
        <v>16</v>
      </c>
      <c r="B10" s="12" t="s">
        <v>247</v>
      </c>
      <c r="C10" s="5"/>
      <c r="D10" s="5"/>
      <c r="E10" s="6"/>
      <c r="F10" s="5"/>
      <c r="G10" s="6"/>
      <c r="H10" s="5">
        <v>1</v>
      </c>
      <c r="I10" s="6"/>
      <c r="J10" s="5">
        <v>0</v>
      </c>
      <c r="K10" s="5"/>
      <c r="L10" s="5">
        <v>2</v>
      </c>
      <c r="M10" s="6"/>
      <c r="N10" s="5">
        <v>1</v>
      </c>
      <c r="O10" s="6"/>
      <c r="P10" s="5">
        <v>0</v>
      </c>
      <c r="Q10" s="6"/>
      <c r="R10" s="5">
        <v>68</v>
      </c>
      <c r="S10" s="6"/>
      <c r="T10" s="5">
        <v>57</v>
      </c>
      <c r="U10" s="7"/>
    </row>
    <row r="11" spans="1:21" s="1" customFormat="1" ht="15.75">
      <c r="A11" s="13">
        <v>18</v>
      </c>
      <c r="B11" s="12" t="s">
        <v>261</v>
      </c>
      <c r="C11" s="5"/>
      <c r="D11" s="5">
        <v>1</v>
      </c>
      <c r="E11" s="6"/>
      <c r="F11" s="5">
        <v>0</v>
      </c>
      <c r="G11" s="6"/>
      <c r="H11" s="5">
        <v>1</v>
      </c>
      <c r="I11" s="6"/>
      <c r="J11" s="5">
        <v>0</v>
      </c>
      <c r="K11" s="5"/>
      <c r="L11" s="5">
        <v>2</v>
      </c>
      <c r="M11" s="6"/>
      <c r="N11" s="5">
        <v>1</v>
      </c>
      <c r="O11" s="6"/>
      <c r="P11" s="5">
        <v>0</v>
      </c>
      <c r="Q11" s="6"/>
      <c r="R11" s="5">
        <v>75</v>
      </c>
      <c r="S11" s="6"/>
      <c r="T11" s="5">
        <v>57</v>
      </c>
      <c r="U11" s="7"/>
    </row>
    <row r="12" spans="1:21" s="1" customFormat="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s="1" customFormat="1" ht="15.75">
      <c r="A13" s="13" t="s">
        <v>373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s="1" customFormat="1" ht="15.75">
      <c r="A14" s="13">
        <v>6</v>
      </c>
      <c r="B14" s="12" t="s">
        <v>176</v>
      </c>
      <c r="C14" s="5"/>
      <c r="D14" s="5">
        <v>1</v>
      </c>
      <c r="E14" s="6"/>
      <c r="F14" s="5">
        <v>0</v>
      </c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60</v>
      </c>
      <c r="S14" s="6"/>
      <c r="T14" s="5">
        <v>47</v>
      </c>
      <c r="U14" s="7"/>
    </row>
    <row r="15" spans="1:21" s="1" customFormat="1" ht="15.75">
      <c r="A15" s="13">
        <v>15</v>
      </c>
      <c r="B15" s="12" t="s">
        <v>273</v>
      </c>
      <c r="C15" s="5"/>
      <c r="D15" s="5">
        <v>1</v>
      </c>
      <c r="E15" s="6"/>
      <c r="F15" s="5">
        <v>0</v>
      </c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54</v>
      </c>
      <c r="S15" s="6"/>
      <c r="T15" s="5">
        <v>41</v>
      </c>
      <c r="U15" s="7"/>
    </row>
    <row r="16" spans="1:21" s="1" customFormat="1" ht="15.75">
      <c r="A16" s="13">
        <v>17</v>
      </c>
      <c r="B16" s="12" t="s">
        <v>201</v>
      </c>
      <c r="C16" s="5"/>
      <c r="D16" s="5">
        <v>1</v>
      </c>
      <c r="E16" s="6"/>
      <c r="F16" s="5">
        <v>0</v>
      </c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66</v>
      </c>
      <c r="S16" s="6"/>
      <c r="T16" s="5">
        <v>52</v>
      </c>
      <c r="U16" s="7"/>
    </row>
    <row r="17" spans="1:21" s="1" customFormat="1" ht="15.75">
      <c r="A17" s="13">
        <v>20</v>
      </c>
      <c r="B17" s="12" t="s">
        <v>262</v>
      </c>
      <c r="C17" s="5"/>
      <c r="D17" s="5">
        <v>1</v>
      </c>
      <c r="E17" s="6"/>
      <c r="F17" s="5">
        <v>0</v>
      </c>
      <c r="G17" s="6"/>
      <c r="H17" s="5">
        <v>1</v>
      </c>
      <c r="I17" s="6"/>
      <c r="J17" s="5">
        <v>0</v>
      </c>
      <c r="K17" s="5"/>
      <c r="L17" s="5">
        <v>2</v>
      </c>
      <c r="M17" s="6"/>
      <c r="N17" s="5">
        <v>1</v>
      </c>
      <c r="O17" s="6"/>
      <c r="P17" s="5">
        <v>0</v>
      </c>
      <c r="Q17" s="6"/>
      <c r="R17" s="5">
        <v>62</v>
      </c>
      <c r="S17" s="6"/>
      <c r="T17" s="5">
        <v>54</v>
      </c>
      <c r="U17" s="7"/>
    </row>
    <row r="18" spans="1:21" s="1" customFormat="1" ht="15.75">
      <c r="A18" s="13">
        <v>23</v>
      </c>
      <c r="B18" s="12" t="s">
        <v>274</v>
      </c>
      <c r="C18" s="5"/>
      <c r="D18" s="5">
        <v>1</v>
      </c>
      <c r="E18" s="6"/>
      <c r="F18" s="5">
        <v>0</v>
      </c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75</v>
      </c>
      <c r="S18" s="6"/>
      <c r="T18" s="5">
        <v>52</v>
      </c>
      <c r="U18" s="7"/>
    </row>
    <row r="19" spans="1:21" s="1" customFormat="1" ht="15.75">
      <c r="A19" s="13">
        <v>24</v>
      </c>
      <c r="B19" s="12" t="s">
        <v>275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70</v>
      </c>
      <c r="S19" s="6"/>
      <c r="T19" s="5">
        <v>41</v>
      </c>
      <c r="U19" s="7"/>
    </row>
    <row r="20" spans="1:21" s="1" customFormat="1" ht="15.75">
      <c r="A20" s="13">
        <v>27</v>
      </c>
      <c r="B20" s="12" t="s">
        <v>199</v>
      </c>
      <c r="C20" s="5"/>
      <c r="D20" s="5"/>
      <c r="E20" s="6"/>
      <c r="F20" s="5"/>
      <c r="G20" s="6"/>
      <c r="H20" s="5">
        <v>1</v>
      </c>
      <c r="I20" s="6"/>
      <c r="J20" s="5">
        <v>0</v>
      </c>
      <c r="K20" s="5"/>
      <c r="L20" s="5">
        <v>2</v>
      </c>
      <c r="M20" s="6"/>
      <c r="N20" s="5">
        <v>1</v>
      </c>
      <c r="O20" s="6"/>
      <c r="P20" s="5">
        <v>0</v>
      </c>
      <c r="Q20" s="6"/>
      <c r="R20" s="5">
        <v>68</v>
      </c>
      <c r="S20" s="6"/>
      <c r="T20" s="5">
        <v>46</v>
      </c>
      <c r="U20" s="7"/>
    </row>
    <row r="21" spans="1:21" s="1" customFormat="1" ht="15.75">
      <c r="A21" s="13">
        <v>29</v>
      </c>
      <c r="B21" s="12" t="s">
        <v>147</v>
      </c>
      <c r="C21" s="5"/>
      <c r="D21" s="5"/>
      <c r="E21" s="6"/>
      <c r="F21" s="5"/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56</v>
      </c>
      <c r="S21" s="6"/>
      <c r="T21" s="5">
        <v>64</v>
      </c>
      <c r="U21" s="7"/>
    </row>
    <row r="22" spans="1:21" s="1" customFormat="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s="1" customFormat="1" ht="15.75">
      <c r="A23" s="13" t="s">
        <v>374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s="1" customFormat="1" ht="15.75">
      <c r="A24" s="13">
        <v>2</v>
      </c>
      <c r="B24" s="12" t="s">
        <v>136</v>
      </c>
      <c r="C24" s="5"/>
      <c r="D24" s="5">
        <v>1</v>
      </c>
      <c r="E24" s="6"/>
      <c r="F24" s="5">
        <v>0</v>
      </c>
      <c r="G24" s="6"/>
      <c r="H24" s="5"/>
      <c r="I24" s="6"/>
      <c r="J24" s="5"/>
      <c r="K24" s="5"/>
      <c r="L24" s="5"/>
      <c r="M24" s="6"/>
      <c r="N24" s="5">
        <v>1</v>
      </c>
      <c r="O24" s="6"/>
      <c r="P24" s="5">
        <v>0</v>
      </c>
      <c r="Q24" s="6"/>
      <c r="R24" s="5">
        <v>60</v>
      </c>
      <c r="S24" s="6"/>
      <c r="T24" s="5">
        <v>53</v>
      </c>
      <c r="U24" s="7"/>
    </row>
    <row r="25" spans="1:21" s="1" customFormat="1" ht="15.75">
      <c r="A25" s="13">
        <v>3</v>
      </c>
      <c r="B25" s="12" t="s">
        <v>137</v>
      </c>
      <c r="C25" s="5"/>
      <c r="D25" s="5">
        <v>1</v>
      </c>
      <c r="E25" s="6"/>
      <c r="F25" s="5">
        <v>0</v>
      </c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53</v>
      </c>
      <c r="S25" s="6"/>
      <c r="T25" s="5">
        <v>41</v>
      </c>
      <c r="U25" s="7"/>
    </row>
    <row r="26" spans="1:21" s="1" customFormat="1" ht="15.75">
      <c r="A26" s="13">
        <v>7</v>
      </c>
      <c r="B26" s="12" t="s">
        <v>210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38</v>
      </c>
      <c r="S26" s="6"/>
      <c r="T26" s="5">
        <v>30</v>
      </c>
      <c r="U26" s="7"/>
    </row>
    <row r="27" spans="1:21" s="1" customFormat="1" ht="15.75">
      <c r="A27" s="13">
        <v>9</v>
      </c>
      <c r="B27" s="12" t="s">
        <v>138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64</v>
      </c>
      <c r="S27" s="6"/>
      <c r="T27" s="5">
        <v>55</v>
      </c>
      <c r="U27" s="7"/>
    </row>
    <row r="28" spans="1:21" s="1" customFormat="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s="1" customFormat="1" ht="15.75">
      <c r="A29" s="13" t="s">
        <v>375</v>
      </c>
      <c r="B29" s="12" t="s">
        <v>263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55</v>
      </c>
      <c r="S29" s="6"/>
      <c r="T29" s="5">
        <v>40</v>
      </c>
      <c r="U29" s="7"/>
    </row>
    <row r="30" spans="1:21" s="1" customFormat="1" ht="15.75">
      <c r="A30" s="13" t="s">
        <v>375</v>
      </c>
      <c r="B30" s="12" t="s">
        <v>266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58</v>
      </c>
      <c r="S30" s="6"/>
      <c r="T30" s="5">
        <v>46</v>
      </c>
      <c r="U30" s="7"/>
    </row>
    <row r="31" spans="1:21" s="1" customFormat="1" ht="15.75">
      <c r="A31" s="13" t="s">
        <v>375</v>
      </c>
      <c r="B31" s="12" t="s">
        <v>270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47</v>
      </c>
      <c r="S31" s="6"/>
      <c r="T31" s="5">
        <v>53</v>
      </c>
      <c r="U31" s="7"/>
    </row>
    <row r="32" spans="1:21" s="1" customFormat="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s="1" customFormat="1" ht="15.75">
      <c r="A33" s="13" t="s">
        <v>159</v>
      </c>
      <c r="B33" s="12" t="s">
        <v>240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70</v>
      </c>
      <c r="S33" s="6"/>
      <c r="T33" s="5">
        <v>56</v>
      </c>
      <c r="U33" s="7"/>
    </row>
    <row r="34" spans="1:21" s="1" customFormat="1" ht="15.75">
      <c r="A34" s="13" t="s">
        <v>159</v>
      </c>
      <c r="B34" s="12" t="s">
        <v>83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39</v>
      </c>
      <c r="S34" s="6"/>
      <c r="T34" s="5">
        <v>51</v>
      </c>
      <c r="U34" s="7"/>
    </row>
    <row r="35" spans="1:21" s="1" customFormat="1" ht="15.75">
      <c r="A35" s="13" t="s">
        <v>159</v>
      </c>
      <c r="B35" s="12" t="s">
        <v>80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1</v>
      </c>
      <c r="O35" s="6"/>
      <c r="P35" s="5">
        <v>0</v>
      </c>
      <c r="Q35" s="6"/>
      <c r="R35" s="5">
        <v>45</v>
      </c>
      <c r="S35" s="6"/>
      <c r="T35" s="5">
        <v>44</v>
      </c>
      <c r="U35" s="7"/>
    </row>
    <row r="36" spans="1:21" s="1" customFormat="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s="1" customFormat="1" ht="15.75">
      <c r="A37" s="13" t="s">
        <v>160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s="1" customFormat="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s="1" customFormat="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s="1" customFormat="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s="1" customFormat="1" ht="15.75">
      <c r="A41" s="13" t="s">
        <v>161</v>
      </c>
      <c r="B41" s="5" t="s">
        <v>252</v>
      </c>
      <c r="C41" s="5"/>
      <c r="D41" s="5">
        <f>SUM(D4:D39)</f>
        <v>10</v>
      </c>
      <c r="E41" s="6"/>
      <c r="F41" s="5">
        <f>SUM(F4:F39)</f>
        <v>0</v>
      </c>
      <c r="G41" s="5"/>
      <c r="H41" s="5">
        <f>SUM(H4:H39)</f>
        <v>8</v>
      </c>
      <c r="I41" s="5"/>
      <c r="J41" s="5">
        <f>SUM(J4:J39)</f>
        <v>1</v>
      </c>
      <c r="K41" s="5"/>
      <c r="L41" s="5">
        <f>SUM(L4:L39)</f>
        <v>15</v>
      </c>
      <c r="M41" s="5"/>
      <c r="N41" s="5">
        <f>SUM(N4:N39)</f>
        <v>22</v>
      </c>
      <c r="O41" s="5"/>
      <c r="P41" s="5">
        <f>SUM(P4:P39)</f>
        <v>3</v>
      </c>
      <c r="Q41" s="5"/>
      <c r="R41" s="22">
        <f>SUM(R4:R39)/(N41+P41)</f>
        <v>58.84</v>
      </c>
      <c r="S41" s="5"/>
      <c r="T41" s="22">
        <f>SUM(T4:T39)/(N41+P41)</f>
        <v>47.72</v>
      </c>
      <c r="U41" s="7"/>
    </row>
    <row r="42" spans="1:21" s="1" customFormat="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23"/>
      <c r="U42" s="11"/>
    </row>
    <row r="43" spans="2:20" s="1" customFormat="1" ht="15.75">
      <c r="B43" s="2"/>
      <c r="C43" s="2"/>
      <c r="D43" s="2"/>
      <c r="F43" s="2"/>
      <c r="H43" s="2"/>
      <c r="J43" s="2"/>
      <c r="K43" s="2"/>
      <c r="L43" s="2"/>
      <c r="N43" s="2"/>
      <c r="P43" s="2"/>
      <c r="R43" s="2"/>
      <c r="T43" s="2"/>
    </row>
    <row r="44" spans="2:20" s="1" customFormat="1" ht="15.75">
      <c r="B44" s="2"/>
      <c r="C44" s="2"/>
      <c r="D44" s="2"/>
      <c r="F44" s="2"/>
      <c r="H44" s="2"/>
      <c r="J44" s="2"/>
      <c r="K44" s="2"/>
      <c r="L44" s="2"/>
      <c r="N44" s="2"/>
      <c r="P44" s="2"/>
      <c r="R44" s="2"/>
      <c r="T44" s="2"/>
    </row>
    <row r="45" spans="2:20" s="1" customFormat="1" ht="15.75">
      <c r="B45" s="2"/>
      <c r="C45" s="2"/>
      <c r="D45" s="2"/>
      <c r="F45" s="2"/>
      <c r="H45" s="2"/>
      <c r="J45" s="2"/>
      <c r="K45" s="2"/>
      <c r="L45" s="2"/>
      <c r="N45" s="2"/>
      <c r="P45" s="2"/>
      <c r="R45" s="2"/>
      <c r="T45" s="2"/>
    </row>
    <row r="46" spans="2:20" s="1" customFormat="1" ht="15.75">
      <c r="B46" s="2"/>
      <c r="C46" s="2"/>
      <c r="D46" s="2"/>
      <c r="F46" s="2"/>
      <c r="H46" s="2"/>
      <c r="J46" s="2"/>
      <c r="K46" s="2"/>
      <c r="L46" s="2"/>
      <c r="N46" s="2"/>
      <c r="P46" s="2"/>
      <c r="R46" s="2"/>
      <c r="T46" s="2"/>
    </row>
    <row r="47" spans="2:20" s="1" customFormat="1" ht="15.75">
      <c r="B47" s="2"/>
      <c r="C47" s="2"/>
      <c r="D47" s="2"/>
      <c r="F47" s="2"/>
      <c r="H47" s="2"/>
      <c r="J47" s="2"/>
      <c r="K47" s="2"/>
      <c r="L47" s="2"/>
      <c r="N47" s="2"/>
      <c r="P47" s="2"/>
      <c r="R47" s="2"/>
      <c r="T47" s="2"/>
    </row>
    <row r="48" spans="2:20" s="1" customFormat="1" ht="15.75">
      <c r="B48" s="2"/>
      <c r="C48" s="2"/>
      <c r="D48" s="2"/>
      <c r="F48" s="2"/>
      <c r="H48" s="2"/>
      <c r="J48" s="2"/>
      <c r="K48" s="2"/>
      <c r="L48" s="2"/>
      <c r="N48" s="2"/>
      <c r="P48" s="2"/>
      <c r="R48" s="2"/>
      <c r="T48" s="2"/>
    </row>
    <row r="49" spans="2:20" s="1" customFormat="1" ht="15.75">
      <c r="B49" s="2"/>
      <c r="C49" s="2"/>
      <c r="D49" s="2"/>
      <c r="F49" s="2"/>
      <c r="H49" s="2"/>
      <c r="J49" s="2"/>
      <c r="K49" s="2"/>
      <c r="L49" s="2"/>
      <c r="N49" s="2"/>
      <c r="P49" s="2"/>
      <c r="R49" s="2"/>
      <c r="T49" s="2"/>
    </row>
    <row r="50" spans="2:20" s="1" customFormat="1" ht="15.75">
      <c r="B50" s="2"/>
      <c r="C50" s="2"/>
      <c r="D50" s="2"/>
      <c r="F50" s="2"/>
      <c r="H50" s="2"/>
      <c r="J50" s="2"/>
      <c r="K50" s="2"/>
      <c r="L50" s="2"/>
      <c r="N50" s="2"/>
      <c r="P50" s="2"/>
      <c r="R50" s="2"/>
      <c r="T50" s="2"/>
    </row>
    <row r="51" spans="2:20" s="1" customFormat="1" ht="15.75">
      <c r="B51" s="2"/>
      <c r="C51" s="2"/>
      <c r="D51" s="2"/>
      <c r="F51" s="2"/>
      <c r="H51" s="2"/>
      <c r="J51" s="2"/>
      <c r="K51" s="2"/>
      <c r="L51" s="2"/>
      <c r="N51" s="2"/>
      <c r="P51" s="2"/>
      <c r="R51" s="2"/>
      <c r="T51" s="2"/>
    </row>
    <row r="52" spans="2:20" s="1" customFormat="1" ht="15.75">
      <c r="B52" s="2"/>
      <c r="C52" s="2"/>
      <c r="D52" s="2"/>
      <c r="F52" s="2"/>
      <c r="H52" s="2"/>
      <c r="J52" s="2"/>
      <c r="K52" s="2"/>
      <c r="L52" s="2"/>
      <c r="N52" s="2"/>
      <c r="P52" s="2"/>
      <c r="R52" s="2"/>
      <c r="T52" s="2"/>
    </row>
    <row r="53" spans="2:20" s="1" customFormat="1" ht="15.75">
      <c r="B53" s="2"/>
      <c r="C53" s="2"/>
      <c r="D53" s="2"/>
      <c r="F53" s="2"/>
      <c r="H53" s="2"/>
      <c r="J53" s="2"/>
      <c r="K53" s="2"/>
      <c r="L53" s="2"/>
      <c r="N53" s="2"/>
      <c r="P53" s="2"/>
      <c r="R53" s="2"/>
      <c r="T53" s="2"/>
    </row>
    <row r="54" spans="2:20" s="1" customFormat="1" ht="15.75">
      <c r="B54" s="2"/>
      <c r="C54" s="2"/>
      <c r="D54" s="2"/>
      <c r="F54" s="2"/>
      <c r="H54" s="2"/>
      <c r="J54" s="2"/>
      <c r="K54" s="2"/>
      <c r="L54" s="2"/>
      <c r="N54" s="2"/>
      <c r="P54" s="2"/>
      <c r="R54" s="2"/>
      <c r="T54" s="2"/>
    </row>
    <row r="55" spans="2:20" s="1" customFormat="1" ht="15.75">
      <c r="B55" s="2"/>
      <c r="C55" s="2"/>
      <c r="D55" s="2"/>
      <c r="F55" s="2"/>
      <c r="H55" s="2"/>
      <c r="J55" s="2"/>
      <c r="K55" s="2"/>
      <c r="L55" s="2"/>
      <c r="N55" s="2"/>
      <c r="P55" s="2"/>
      <c r="R55" s="2"/>
      <c r="T55" s="2"/>
    </row>
    <row r="56" spans="2:20" s="1" customFormat="1" ht="15.75">
      <c r="B56" s="2"/>
      <c r="C56" s="2"/>
      <c r="D56" s="2"/>
      <c r="F56" s="2"/>
      <c r="H56" s="2"/>
      <c r="J56" s="2"/>
      <c r="K56" s="2"/>
      <c r="L56" s="2"/>
      <c r="N56" s="2"/>
      <c r="P56" s="2"/>
      <c r="R56" s="2"/>
      <c r="T56" s="2"/>
    </row>
    <row r="57" spans="2:20" s="1" customFormat="1" ht="15.75">
      <c r="B57" s="2"/>
      <c r="C57" s="2"/>
      <c r="D57" s="2"/>
      <c r="F57" s="2"/>
      <c r="H57" s="2"/>
      <c r="J57" s="2"/>
      <c r="K57" s="2"/>
      <c r="L57" s="2"/>
      <c r="N57" s="2"/>
      <c r="P57" s="2"/>
      <c r="R57" s="2"/>
      <c r="T57" s="2"/>
    </row>
    <row r="58" spans="2:20" s="1" customFormat="1" ht="15.75">
      <c r="B58" s="2"/>
      <c r="C58" s="2"/>
      <c r="D58" s="2"/>
      <c r="F58" s="2"/>
      <c r="H58" s="2"/>
      <c r="J58" s="2"/>
      <c r="K58" s="2"/>
      <c r="L58" s="2"/>
      <c r="N58" s="2"/>
      <c r="P58" s="2"/>
      <c r="R58" s="2"/>
      <c r="T58" s="2"/>
    </row>
    <row r="59" spans="2:20" s="1" customFormat="1" ht="15.75">
      <c r="B59" s="2"/>
      <c r="C59" s="2"/>
      <c r="D59" s="2"/>
      <c r="F59" s="2"/>
      <c r="H59" s="2"/>
      <c r="J59" s="2"/>
      <c r="K59" s="2"/>
      <c r="L59" s="2"/>
      <c r="N59" s="2"/>
      <c r="P59" s="2"/>
      <c r="R59" s="2"/>
      <c r="T59" s="2"/>
    </row>
    <row r="60" spans="2:20" s="1" customFormat="1" ht="15.75">
      <c r="B60" s="2"/>
      <c r="C60" s="2"/>
      <c r="D60" s="2"/>
      <c r="F60" s="2"/>
      <c r="H60" s="2"/>
      <c r="J60" s="2"/>
      <c r="K60" s="2"/>
      <c r="L60" s="2"/>
      <c r="N60" s="2"/>
      <c r="P60" s="2"/>
      <c r="R60" s="2"/>
      <c r="T60" s="2"/>
    </row>
    <row r="61" spans="2:20" s="1" customFormat="1" ht="15.75">
      <c r="B61" s="2"/>
      <c r="C61" s="2"/>
      <c r="D61" s="2"/>
      <c r="F61" s="2"/>
      <c r="H61" s="2"/>
      <c r="J61" s="2"/>
      <c r="K61" s="2"/>
      <c r="L61" s="2"/>
      <c r="N61" s="2"/>
      <c r="P61" s="2"/>
      <c r="R61" s="2"/>
      <c r="T61" s="2"/>
    </row>
    <row r="62" spans="2:20" s="1" customFormat="1" ht="15.75">
      <c r="B62" s="2"/>
      <c r="C62" s="2"/>
      <c r="D62" s="2"/>
      <c r="F62" s="2"/>
      <c r="H62" s="2"/>
      <c r="J62" s="2"/>
      <c r="K62" s="2"/>
      <c r="L62" s="2"/>
      <c r="N62" s="2"/>
      <c r="P62" s="2"/>
      <c r="R62" s="2"/>
      <c r="T62" s="2"/>
    </row>
    <row r="63" spans="2:20" s="1" customFormat="1" ht="15.75">
      <c r="B63" s="2"/>
      <c r="C63" s="2"/>
      <c r="D63" s="2"/>
      <c r="F63" s="2"/>
      <c r="H63" s="2"/>
      <c r="J63" s="2"/>
      <c r="K63" s="2"/>
      <c r="L63" s="2"/>
      <c r="N63" s="2"/>
      <c r="P63" s="2"/>
      <c r="R63" s="2"/>
      <c r="T63" s="2"/>
    </row>
    <row r="64" spans="2:20" s="1" customFormat="1" ht="15.75">
      <c r="B64" s="2"/>
      <c r="C64" s="2"/>
      <c r="D64" s="2"/>
      <c r="F64" s="2"/>
      <c r="H64" s="2"/>
      <c r="J64" s="2"/>
      <c r="K64" s="2"/>
      <c r="L64" s="2"/>
      <c r="N64" s="2"/>
      <c r="P64" s="2"/>
      <c r="R64" s="2"/>
      <c r="T64" s="2"/>
    </row>
    <row r="65" spans="2:20" s="1" customFormat="1" ht="15.75">
      <c r="B65" s="2"/>
      <c r="C65" s="2"/>
      <c r="D65" s="2"/>
      <c r="F65" s="2"/>
      <c r="H65" s="2"/>
      <c r="J65" s="2"/>
      <c r="K65" s="2"/>
      <c r="L65" s="2"/>
      <c r="N65" s="2"/>
      <c r="P65" s="2"/>
      <c r="R65" s="2"/>
      <c r="T65" s="2"/>
    </row>
    <row r="66" spans="2:20" s="1" customFormat="1" ht="15.75">
      <c r="B66" s="2"/>
      <c r="C66" s="2"/>
      <c r="D66" s="2"/>
      <c r="F66" s="2"/>
      <c r="H66" s="2"/>
      <c r="J66" s="2"/>
      <c r="K66" s="2"/>
      <c r="L66" s="2"/>
      <c r="N66" s="2"/>
      <c r="P66" s="2"/>
      <c r="R66" s="2"/>
      <c r="T66" s="2"/>
    </row>
    <row r="67" spans="2:20" s="1" customFormat="1" ht="15.75">
      <c r="B67" s="2"/>
      <c r="C67" s="2"/>
      <c r="D67" s="2"/>
      <c r="F67" s="2"/>
      <c r="H67" s="2"/>
      <c r="J67" s="2"/>
      <c r="K67" s="2"/>
      <c r="L67" s="2"/>
      <c r="N67" s="2"/>
      <c r="P67" s="2"/>
      <c r="R67" s="2"/>
      <c r="T67" s="2"/>
    </row>
    <row r="68" spans="2:20" s="1" customFormat="1" ht="15.75">
      <c r="B68" s="2"/>
      <c r="C68" s="2"/>
      <c r="D68" s="2"/>
      <c r="F68" s="2"/>
      <c r="H68" s="2"/>
      <c r="J68" s="2"/>
      <c r="K68" s="2"/>
      <c r="L68" s="2"/>
      <c r="N68" s="2"/>
      <c r="P68" s="2"/>
      <c r="R68" s="2"/>
      <c r="T68" s="2"/>
    </row>
    <row r="69" spans="2:20" s="1" customFormat="1" ht="15.75">
      <c r="B69" s="2"/>
      <c r="C69" s="2"/>
      <c r="D69" s="2"/>
      <c r="F69" s="2"/>
      <c r="H69" s="2"/>
      <c r="J69" s="2"/>
      <c r="K69" s="2"/>
      <c r="L69" s="2"/>
      <c r="N69" s="2"/>
      <c r="P69" s="2"/>
      <c r="R69" s="2"/>
      <c r="T69" s="2"/>
    </row>
    <row r="70" spans="2:20" s="1" customFormat="1" ht="15.75">
      <c r="B70" s="2"/>
      <c r="C70" s="2"/>
      <c r="D70" s="2"/>
      <c r="F70" s="2"/>
      <c r="H70" s="2"/>
      <c r="J70" s="2"/>
      <c r="K70" s="2"/>
      <c r="L70" s="2"/>
      <c r="N70" s="2"/>
      <c r="P70" s="2"/>
      <c r="R70" s="2"/>
      <c r="T70" s="2"/>
    </row>
    <row r="71" spans="2:20" s="1" customFormat="1" ht="15.75">
      <c r="B71" s="2"/>
      <c r="C71" s="2"/>
      <c r="D71" s="2"/>
      <c r="F71" s="2"/>
      <c r="H71" s="2"/>
      <c r="J71" s="2"/>
      <c r="K71" s="2"/>
      <c r="L71" s="2"/>
      <c r="N71" s="2"/>
      <c r="P71" s="2"/>
      <c r="R71" s="2"/>
      <c r="T71" s="2"/>
    </row>
    <row r="72" spans="2:20" s="1" customFormat="1" ht="15.75">
      <c r="B72" s="2"/>
      <c r="C72" s="2"/>
      <c r="D72" s="2"/>
      <c r="F72" s="2"/>
      <c r="H72" s="2"/>
      <c r="J72" s="2"/>
      <c r="K72" s="2"/>
      <c r="L72" s="2"/>
      <c r="N72" s="2"/>
      <c r="P72" s="2"/>
      <c r="R72" s="2"/>
      <c r="T72" s="2"/>
    </row>
    <row r="73" spans="2:20" s="1" customFormat="1" ht="15.75">
      <c r="B73" s="2"/>
      <c r="C73" s="2"/>
      <c r="D73" s="2"/>
      <c r="F73" s="2"/>
      <c r="H73" s="2"/>
      <c r="J73" s="2"/>
      <c r="K73" s="2"/>
      <c r="L73" s="2"/>
      <c r="N73" s="2"/>
      <c r="P73" s="2"/>
      <c r="R73" s="2"/>
      <c r="T73" s="2"/>
    </row>
    <row r="74" spans="2:20" s="1" customFormat="1" ht="15.75">
      <c r="B74" s="2"/>
      <c r="C74" s="2"/>
      <c r="D74" s="2"/>
      <c r="F74" s="2"/>
      <c r="H74" s="2"/>
      <c r="J74" s="2"/>
      <c r="K74" s="2"/>
      <c r="L74" s="2"/>
      <c r="N74" s="2"/>
      <c r="P74" s="2"/>
      <c r="R74" s="2"/>
      <c r="T74" s="2"/>
    </row>
    <row r="75" spans="2:20" s="1" customFormat="1" ht="15.75">
      <c r="B75" s="2"/>
      <c r="C75" s="2"/>
      <c r="D75" s="2"/>
      <c r="F75" s="2"/>
      <c r="H75" s="2"/>
      <c r="J75" s="2"/>
      <c r="K75" s="2"/>
      <c r="L75" s="2"/>
      <c r="N75" s="2"/>
      <c r="P75" s="2"/>
      <c r="R75" s="2"/>
      <c r="T75" s="2"/>
    </row>
    <row r="76" spans="2:20" s="1" customFormat="1" ht="15.75">
      <c r="B76" s="2"/>
      <c r="C76" s="2"/>
      <c r="D76" s="2"/>
      <c r="F76" s="2"/>
      <c r="H76" s="2"/>
      <c r="J76" s="2"/>
      <c r="K76" s="2"/>
      <c r="L76" s="2"/>
      <c r="N76" s="2"/>
      <c r="P76" s="2"/>
      <c r="R76" s="2"/>
      <c r="T76" s="2"/>
    </row>
    <row r="77" spans="2:20" s="1" customFormat="1" ht="15.75">
      <c r="B77" s="2"/>
      <c r="C77" s="2"/>
      <c r="D77" s="2"/>
      <c r="F77" s="2"/>
      <c r="H77" s="2"/>
      <c r="J77" s="2"/>
      <c r="K77" s="2"/>
      <c r="L77" s="2"/>
      <c r="N77" s="2"/>
      <c r="P77" s="2"/>
      <c r="R77" s="2"/>
      <c r="T77" s="2"/>
    </row>
    <row r="78" spans="2:20" s="1" customFormat="1" ht="15.75">
      <c r="B78" s="2"/>
      <c r="C78" s="2"/>
      <c r="D78" s="2"/>
      <c r="F78" s="2"/>
      <c r="H78" s="2"/>
      <c r="J78" s="2"/>
      <c r="K78" s="2"/>
      <c r="L78" s="2"/>
      <c r="N78" s="2"/>
      <c r="P78" s="2"/>
      <c r="R78" s="2"/>
      <c r="T78" s="2"/>
    </row>
    <row r="79" spans="2:20" s="1" customFormat="1" ht="15.75">
      <c r="B79" s="2"/>
      <c r="C79" s="2"/>
      <c r="D79" s="2"/>
      <c r="F79" s="2"/>
      <c r="H79" s="2"/>
      <c r="J79" s="2"/>
      <c r="K79" s="2"/>
      <c r="L79" s="2"/>
      <c r="N79" s="2"/>
      <c r="P79" s="2"/>
      <c r="R79" s="2"/>
      <c r="T79" s="2"/>
    </row>
    <row r="80" spans="2:20" s="1" customFormat="1" ht="15.75">
      <c r="B80" s="2"/>
      <c r="C80" s="2"/>
      <c r="D80" s="2"/>
      <c r="F80" s="2"/>
      <c r="H80" s="2"/>
      <c r="J80" s="2"/>
      <c r="K80" s="2"/>
      <c r="L80" s="2"/>
      <c r="N80" s="2"/>
      <c r="P80" s="2"/>
      <c r="R80" s="2"/>
      <c r="T80" s="2"/>
    </row>
    <row r="81" spans="2:20" s="1" customFormat="1" ht="15.75">
      <c r="B81" s="2"/>
      <c r="C81" s="2"/>
      <c r="D81" s="2"/>
      <c r="F81" s="2"/>
      <c r="H81" s="2"/>
      <c r="J81" s="2"/>
      <c r="K81" s="2"/>
      <c r="L81" s="2"/>
      <c r="N81" s="2"/>
      <c r="P81" s="2"/>
      <c r="R81" s="2"/>
      <c r="T81" s="2"/>
    </row>
    <row r="82" spans="2:20" s="1" customFormat="1" ht="15.75">
      <c r="B82" s="2"/>
      <c r="C82" s="2"/>
      <c r="D82" s="2"/>
      <c r="F82" s="2"/>
      <c r="H82" s="2"/>
      <c r="J82" s="2"/>
      <c r="K82" s="2"/>
      <c r="L82" s="2"/>
      <c r="N82" s="2"/>
      <c r="P82" s="2"/>
      <c r="R82" s="2"/>
      <c r="T82" s="2"/>
    </row>
    <row r="83" spans="2:20" s="1" customFormat="1" ht="15.75">
      <c r="B83" s="2"/>
      <c r="C83" s="2"/>
      <c r="D83" s="2"/>
      <c r="F83" s="2"/>
      <c r="H83" s="2"/>
      <c r="J83" s="2"/>
      <c r="K83" s="2"/>
      <c r="L83" s="2"/>
      <c r="N83" s="2"/>
      <c r="P83" s="2"/>
      <c r="R83" s="2"/>
      <c r="T83" s="2"/>
    </row>
    <row r="84" spans="2:20" s="1" customFormat="1" ht="15.75">
      <c r="B84" s="2"/>
      <c r="C84" s="2"/>
      <c r="D84" s="2"/>
      <c r="F84" s="2"/>
      <c r="H84" s="2"/>
      <c r="J84" s="2"/>
      <c r="K84" s="2"/>
      <c r="L84" s="2"/>
      <c r="N84" s="2"/>
      <c r="P84" s="2"/>
      <c r="R84" s="2"/>
      <c r="T84" s="2"/>
    </row>
    <row r="85" spans="2:20" s="1" customFormat="1" ht="15.75">
      <c r="B85" s="2"/>
      <c r="C85" s="2"/>
      <c r="D85" s="2"/>
      <c r="F85" s="2"/>
      <c r="H85" s="2"/>
      <c r="J85" s="2"/>
      <c r="K85" s="2"/>
      <c r="L85" s="2"/>
      <c r="N85" s="2"/>
      <c r="P85" s="2"/>
      <c r="R85" s="2"/>
      <c r="T85" s="2"/>
    </row>
    <row r="86" spans="2:20" s="1" customFormat="1" ht="15.75">
      <c r="B86" s="2"/>
      <c r="C86" s="2"/>
      <c r="D86" s="2"/>
      <c r="F86" s="2"/>
      <c r="H86" s="2"/>
      <c r="J86" s="2"/>
      <c r="K86" s="2"/>
      <c r="L86" s="2"/>
      <c r="N86" s="2"/>
      <c r="P86" s="2"/>
      <c r="R86" s="2"/>
      <c r="T86" s="2"/>
    </row>
    <row r="87" spans="2:20" s="1" customFormat="1" ht="15.75">
      <c r="B87" s="2"/>
      <c r="C87" s="2"/>
      <c r="D87" s="2"/>
      <c r="F87" s="2"/>
      <c r="H87" s="2"/>
      <c r="J87" s="2"/>
      <c r="K87" s="2"/>
      <c r="L87" s="2"/>
      <c r="N87" s="2"/>
      <c r="P87" s="2"/>
      <c r="R87" s="2"/>
      <c r="T87" s="2"/>
    </row>
    <row r="88" spans="2:20" s="1" customFormat="1" ht="15.75">
      <c r="B88" s="2"/>
      <c r="C88" s="2"/>
      <c r="D88" s="2"/>
      <c r="F88" s="2"/>
      <c r="H88" s="2"/>
      <c r="J88" s="2"/>
      <c r="K88" s="2"/>
      <c r="L88" s="2"/>
      <c r="N88" s="2"/>
      <c r="P88" s="2"/>
      <c r="R88" s="2"/>
      <c r="T88" s="2"/>
    </row>
    <row r="89" spans="2:20" s="1" customFormat="1" ht="15.75">
      <c r="B89" s="2"/>
      <c r="C89" s="2"/>
      <c r="D89" s="2"/>
      <c r="F89" s="2"/>
      <c r="H89" s="2"/>
      <c r="J89" s="2"/>
      <c r="K89" s="2"/>
      <c r="L89" s="2"/>
      <c r="N89" s="2"/>
      <c r="P89" s="2"/>
      <c r="R89" s="2"/>
      <c r="T89" s="2"/>
    </row>
    <row r="90" spans="2:20" s="1" customFormat="1" ht="15.75">
      <c r="B90" s="2"/>
      <c r="C90" s="2"/>
      <c r="D90" s="2"/>
      <c r="F90" s="2"/>
      <c r="H90" s="2"/>
      <c r="J90" s="2"/>
      <c r="K90" s="2"/>
      <c r="L90" s="2"/>
      <c r="N90" s="2"/>
      <c r="P90" s="2"/>
      <c r="R90" s="2"/>
      <c r="T90" s="2"/>
    </row>
    <row r="91" spans="2:20" s="1" customFormat="1" ht="15.75">
      <c r="B91" s="2"/>
      <c r="C91" s="2"/>
      <c r="D91" s="2"/>
      <c r="F91" s="2"/>
      <c r="H91" s="2"/>
      <c r="J91" s="2"/>
      <c r="K91" s="2"/>
      <c r="L91" s="2"/>
      <c r="N91" s="2"/>
      <c r="P91" s="2"/>
      <c r="R91" s="2"/>
      <c r="T91" s="2"/>
    </row>
    <row r="92" spans="2:20" s="1" customFormat="1" ht="15.75">
      <c r="B92" s="2"/>
      <c r="C92" s="2"/>
      <c r="D92" s="2"/>
      <c r="F92" s="2"/>
      <c r="H92" s="2"/>
      <c r="J92" s="2"/>
      <c r="K92" s="2"/>
      <c r="L92" s="2"/>
      <c r="N92" s="2"/>
      <c r="P92" s="2"/>
      <c r="R92" s="2"/>
      <c r="T92" s="2"/>
    </row>
    <row r="93" spans="2:20" s="1" customFormat="1" ht="15.75">
      <c r="B93" s="2"/>
      <c r="C93" s="2"/>
      <c r="D93" s="2"/>
      <c r="F93" s="2"/>
      <c r="H93" s="2"/>
      <c r="J93" s="2"/>
      <c r="K93" s="2"/>
      <c r="L93" s="2"/>
      <c r="N93" s="2"/>
      <c r="P93" s="2"/>
      <c r="R93" s="2"/>
      <c r="T93" s="2"/>
    </row>
    <row r="94" spans="2:20" s="1" customFormat="1" ht="15.75">
      <c r="B94" s="2"/>
      <c r="C94" s="2"/>
      <c r="D94" s="2"/>
      <c r="F94" s="2"/>
      <c r="H94" s="2"/>
      <c r="J94" s="2"/>
      <c r="K94" s="2"/>
      <c r="L94" s="2"/>
      <c r="N94" s="2"/>
      <c r="P94" s="2"/>
      <c r="R94" s="2"/>
      <c r="T94" s="2"/>
    </row>
    <row r="95" spans="2:20" s="1" customFormat="1" ht="15.75">
      <c r="B95" s="2"/>
      <c r="C95" s="2"/>
      <c r="D95" s="2"/>
      <c r="F95" s="2"/>
      <c r="H95" s="2"/>
      <c r="J95" s="2"/>
      <c r="K95" s="2"/>
      <c r="L95" s="2"/>
      <c r="N95" s="2"/>
      <c r="P95" s="2"/>
      <c r="R95" s="2"/>
      <c r="T95" s="2"/>
    </row>
    <row r="96" spans="2:20" s="1" customFormat="1" ht="15.75">
      <c r="B96" s="2"/>
      <c r="C96" s="2"/>
      <c r="D96" s="2"/>
      <c r="F96" s="2"/>
      <c r="H96" s="2"/>
      <c r="J96" s="2"/>
      <c r="K96" s="2"/>
      <c r="L96" s="2"/>
      <c r="N96" s="2"/>
      <c r="P96" s="2"/>
      <c r="R96" s="2"/>
      <c r="T96" s="2"/>
    </row>
    <row r="97" spans="2:20" s="1" customFormat="1" ht="15.75">
      <c r="B97" s="2"/>
      <c r="C97" s="2"/>
      <c r="D97" s="2"/>
      <c r="F97" s="2"/>
      <c r="H97" s="2"/>
      <c r="J97" s="2"/>
      <c r="K97" s="2"/>
      <c r="L97" s="2"/>
      <c r="N97" s="2"/>
      <c r="P97" s="2"/>
      <c r="R97" s="2"/>
      <c r="T97" s="2"/>
    </row>
    <row r="98" spans="2:20" s="1" customFormat="1" ht="15.75">
      <c r="B98" s="2"/>
      <c r="C98" s="2"/>
      <c r="D98" s="2"/>
      <c r="F98" s="2"/>
      <c r="H98" s="2"/>
      <c r="J98" s="2"/>
      <c r="K98" s="2"/>
      <c r="L98" s="2"/>
      <c r="N98" s="2"/>
      <c r="P98" s="2"/>
      <c r="R98" s="2"/>
      <c r="T98" s="2"/>
    </row>
    <row r="99" spans="2:20" s="1" customFormat="1" ht="15.75">
      <c r="B99" s="2"/>
      <c r="C99" s="2"/>
      <c r="D99" s="2"/>
      <c r="F99" s="2"/>
      <c r="H99" s="2"/>
      <c r="J99" s="2"/>
      <c r="K99" s="2"/>
      <c r="L99" s="2"/>
      <c r="N99" s="2"/>
      <c r="P99" s="2"/>
      <c r="R99" s="2"/>
      <c r="T99" s="2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K38" sqref="K38"/>
    </sheetView>
  </sheetViews>
  <sheetFormatPr defaultColWidth="11.00390625" defaultRowHeight="12.75"/>
  <cols>
    <col min="2" max="2" width="25.3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26" t="s">
        <v>233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/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/>
      <c r="I3" s="5"/>
      <c r="J3" s="5"/>
      <c r="K3" s="5"/>
      <c r="L3" s="5"/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358</v>
      </c>
      <c r="C5" s="5"/>
      <c r="D5" s="5">
        <v>1</v>
      </c>
      <c r="E5" s="6"/>
      <c r="F5" s="5">
        <v>0</v>
      </c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58</v>
      </c>
      <c r="S5" s="6"/>
      <c r="T5" s="5">
        <v>41</v>
      </c>
      <c r="U5" s="7"/>
    </row>
    <row r="6" spans="1:21" ht="15.75">
      <c r="A6" s="13">
        <v>5</v>
      </c>
      <c r="B6" s="12" t="s">
        <v>126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56</v>
      </c>
      <c r="S6" s="6"/>
      <c r="T6" s="5">
        <v>35</v>
      </c>
      <c r="U6" s="7"/>
    </row>
    <row r="7" spans="1:21" ht="15.75">
      <c r="A7" s="13">
        <v>9</v>
      </c>
      <c r="B7" s="12" t="s">
        <v>359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54</v>
      </c>
      <c r="S7" s="6"/>
      <c r="T7" s="5">
        <v>33</v>
      </c>
      <c r="U7" s="7"/>
    </row>
    <row r="8" spans="1:21" ht="15.75">
      <c r="A8" s="13">
        <v>11</v>
      </c>
      <c r="B8" s="12" t="s">
        <v>360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38</v>
      </c>
      <c r="S8" s="6"/>
      <c r="T8" s="5">
        <v>55</v>
      </c>
      <c r="U8" s="7"/>
    </row>
    <row r="9" spans="1:21" ht="15.75">
      <c r="A9" s="13">
        <v>16</v>
      </c>
      <c r="B9" s="12" t="s">
        <v>361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48</v>
      </c>
      <c r="S9" s="6"/>
      <c r="T9" s="5">
        <v>28</v>
      </c>
      <c r="U9" s="7"/>
    </row>
    <row r="10" spans="1:21" ht="15.75">
      <c r="A10" s="13">
        <v>18</v>
      </c>
      <c r="B10" s="12" t="s">
        <v>362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38</v>
      </c>
      <c r="S10" s="6"/>
      <c r="T10" s="5">
        <v>50</v>
      </c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373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2</v>
      </c>
      <c r="B13" s="12" t="s">
        <v>80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56</v>
      </c>
      <c r="S13" s="6"/>
      <c r="T13" s="5">
        <v>38</v>
      </c>
      <c r="U13" s="7"/>
    </row>
    <row r="14" spans="1:21" ht="15.75">
      <c r="A14" s="13">
        <v>5</v>
      </c>
      <c r="B14" s="12" t="s">
        <v>363</v>
      </c>
      <c r="C14" s="5"/>
      <c r="D14" s="5">
        <v>1</v>
      </c>
      <c r="E14" s="6"/>
      <c r="F14" s="5">
        <v>0</v>
      </c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54</v>
      </c>
      <c r="S14" s="6"/>
      <c r="T14" s="5">
        <v>23</v>
      </c>
      <c r="U14" s="7"/>
    </row>
    <row r="15" spans="1:21" ht="15.75">
      <c r="A15" s="13">
        <v>6</v>
      </c>
      <c r="B15" s="12" t="s">
        <v>335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49</v>
      </c>
      <c r="S15" s="6"/>
      <c r="T15" s="5">
        <v>43</v>
      </c>
      <c r="U15" s="7"/>
    </row>
    <row r="16" spans="1:21" ht="15.75">
      <c r="A16" s="13">
        <v>9</v>
      </c>
      <c r="B16" s="12" t="s">
        <v>201</v>
      </c>
      <c r="C16" s="5"/>
      <c r="D16" s="5">
        <v>1</v>
      </c>
      <c r="E16" s="6"/>
      <c r="F16" s="5">
        <v>0</v>
      </c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52</v>
      </c>
      <c r="S16" s="6"/>
      <c r="T16" s="5">
        <v>38</v>
      </c>
      <c r="U16" s="7"/>
    </row>
    <row r="17" spans="1:21" ht="15.75">
      <c r="A17" s="13">
        <v>15</v>
      </c>
      <c r="B17" s="12" t="s">
        <v>240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54</v>
      </c>
      <c r="S17" s="6"/>
      <c r="T17" s="5">
        <v>45</v>
      </c>
      <c r="U17" s="7"/>
    </row>
    <row r="18" spans="1:21" ht="15.75">
      <c r="A18" s="13">
        <v>19</v>
      </c>
      <c r="B18" s="12" t="s">
        <v>242</v>
      </c>
      <c r="C18" s="5"/>
      <c r="D18" s="5">
        <v>1</v>
      </c>
      <c r="E18" s="6"/>
      <c r="F18" s="5">
        <v>0</v>
      </c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70</v>
      </c>
      <c r="S18" s="6"/>
      <c r="T18" s="5">
        <v>45</v>
      </c>
      <c r="U18" s="7"/>
    </row>
    <row r="19" spans="1:21" ht="15.75">
      <c r="A19" s="13">
        <v>22</v>
      </c>
      <c r="B19" s="12" t="s">
        <v>182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55</v>
      </c>
      <c r="S19" s="6"/>
      <c r="T19" s="5">
        <v>31</v>
      </c>
      <c r="U19" s="7"/>
    </row>
    <row r="20" spans="1:21" ht="15.75">
      <c r="A20" s="13">
        <v>26</v>
      </c>
      <c r="B20" s="12" t="s">
        <v>243</v>
      </c>
      <c r="C20" s="5"/>
      <c r="D20" s="5">
        <v>1</v>
      </c>
      <c r="E20" s="6"/>
      <c r="F20" s="5">
        <v>0</v>
      </c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63</v>
      </c>
      <c r="S20" s="6"/>
      <c r="T20" s="5">
        <v>45</v>
      </c>
      <c r="U20" s="7"/>
    </row>
    <row r="21" spans="1:21" ht="15.75">
      <c r="A21" s="13">
        <v>30</v>
      </c>
      <c r="B21" s="12" t="s">
        <v>314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71</v>
      </c>
      <c r="S21" s="6"/>
      <c r="T21" s="5">
        <v>32</v>
      </c>
      <c r="U21" s="7"/>
    </row>
    <row r="22" spans="1:2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 t="s">
        <v>374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</v>
      </c>
      <c r="B24" s="12" t="s">
        <v>244</v>
      </c>
      <c r="C24" s="5"/>
      <c r="D24" s="5">
        <v>0</v>
      </c>
      <c r="E24" s="6"/>
      <c r="F24" s="5">
        <v>1</v>
      </c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53</v>
      </c>
      <c r="S24" s="6"/>
      <c r="T24" s="5">
        <v>60</v>
      </c>
      <c r="U24" s="7"/>
    </row>
    <row r="25" spans="1:21" ht="15.75">
      <c r="A25" s="13">
        <v>5</v>
      </c>
      <c r="B25" s="12" t="s">
        <v>176</v>
      </c>
      <c r="C25" s="5"/>
      <c r="D25" s="5">
        <v>1</v>
      </c>
      <c r="E25" s="6"/>
      <c r="F25" s="5">
        <v>0</v>
      </c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63</v>
      </c>
      <c r="S25" s="6"/>
      <c r="T25" s="5">
        <v>41</v>
      </c>
      <c r="U25" s="7"/>
    </row>
    <row r="26" spans="1:21" ht="15.75">
      <c r="A26" s="13">
        <v>6</v>
      </c>
      <c r="B26" s="12" t="s">
        <v>239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55</v>
      </c>
      <c r="S26" s="6"/>
      <c r="T26" s="5">
        <v>45</v>
      </c>
      <c r="U26" s="7"/>
    </row>
    <row r="27" spans="1:21" ht="15.75">
      <c r="A27" s="13">
        <v>9</v>
      </c>
      <c r="B27" s="12" t="s">
        <v>245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67</v>
      </c>
      <c r="S27" s="6"/>
      <c r="T27" s="5">
        <v>10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272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41</v>
      </c>
      <c r="S29" s="6"/>
      <c r="T29" s="5">
        <v>21</v>
      </c>
      <c r="U29" s="7"/>
    </row>
    <row r="30" spans="1:21" ht="15.75">
      <c r="A30" s="13" t="s">
        <v>375</v>
      </c>
      <c r="B30" s="12" t="s">
        <v>238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52</v>
      </c>
      <c r="S30" s="6"/>
      <c r="T30" s="5">
        <v>31</v>
      </c>
      <c r="U30" s="7"/>
    </row>
    <row r="31" spans="1:21" ht="15.75">
      <c r="A31" s="13" t="s">
        <v>375</v>
      </c>
      <c r="B31" s="12" t="s">
        <v>80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46</v>
      </c>
      <c r="S31" s="6"/>
      <c r="T31" s="5">
        <v>37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12" t="s">
        <v>265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48</v>
      </c>
      <c r="S33" s="6"/>
      <c r="T33" s="5">
        <v>32</v>
      </c>
      <c r="U33" s="7"/>
    </row>
    <row r="34" spans="1:21" ht="15.75">
      <c r="A34" s="13" t="s">
        <v>159</v>
      </c>
      <c r="B34" s="12" t="s">
        <v>271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1</v>
      </c>
      <c r="O34" s="6"/>
      <c r="P34" s="5">
        <v>0</v>
      </c>
      <c r="Q34" s="6"/>
      <c r="R34" s="5">
        <v>51</v>
      </c>
      <c r="S34" s="6"/>
      <c r="T34" s="5">
        <v>39</v>
      </c>
      <c r="U34" s="7"/>
    </row>
    <row r="35" spans="1:21" ht="15.75">
      <c r="A35" s="13" t="s">
        <v>159</v>
      </c>
      <c r="B35" s="12" t="s">
        <v>270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0</v>
      </c>
      <c r="O35" s="6"/>
      <c r="P35" s="5">
        <v>1</v>
      </c>
      <c r="Q35" s="6"/>
      <c r="R35" s="5">
        <v>35</v>
      </c>
      <c r="S35" s="6"/>
      <c r="T35" s="5">
        <v>50</v>
      </c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161</v>
      </c>
      <c r="B41" s="5" t="s">
        <v>233</v>
      </c>
      <c r="C41" s="5"/>
      <c r="D41" s="5">
        <f>SUM(D4:D39)</f>
        <v>8</v>
      </c>
      <c r="E41" s="6"/>
      <c r="F41" s="5">
        <f>SUM(F4:F39)</f>
        <v>2</v>
      </c>
      <c r="G41" s="6"/>
      <c r="H41" s="5">
        <f>SUM(H4:H39)</f>
        <v>0</v>
      </c>
      <c r="I41" s="6"/>
      <c r="J41" s="5">
        <f>SUM(J4:J39)</f>
        <v>0</v>
      </c>
      <c r="K41" s="5"/>
      <c r="L41" s="5">
        <f>SUM(L4:L39)</f>
        <v>0</v>
      </c>
      <c r="M41" s="6"/>
      <c r="N41" s="5">
        <f>SUM(N4:N39)</f>
        <v>21</v>
      </c>
      <c r="O41" s="6"/>
      <c r="P41" s="5">
        <f>SUM(P4:P39)</f>
        <v>4</v>
      </c>
      <c r="Q41" s="6"/>
      <c r="R41" s="22">
        <f>SUM(R4:R39)/(N41+P41)</f>
        <v>53.08</v>
      </c>
      <c r="S41" s="6"/>
      <c r="T41" s="22">
        <f>SUM(T4:T39)/(N41+P41)</f>
        <v>37.92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36" sqref="B36"/>
    </sheetView>
  </sheetViews>
  <sheetFormatPr defaultColWidth="11.00390625" defaultRowHeight="12.75"/>
  <cols>
    <col min="2" max="2" width="25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47" t="s">
        <v>367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9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/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/>
      <c r="I3" s="5"/>
      <c r="J3" s="5"/>
      <c r="K3" s="5"/>
      <c r="L3" s="5"/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335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65</v>
      </c>
      <c r="S5" s="6"/>
      <c r="T5" s="5">
        <v>75</v>
      </c>
      <c r="U5" s="7"/>
    </row>
    <row r="6" spans="1:21" ht="15.75">
      <c r="A6" s="13">
        <v>5</v>
      </c>
      <c r="B6" s="12" t="s">
        <v>240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44</v>
      </c>
      <c r="S6" s="6"/>
      <c r="T6" s="5">
        <v>60</v>
      </c>
      <c r="U6" s="7"/>
    </row>
    <row r="7" spans="1:21" ht="15.75">
      <c r="A7" s="13">
        <v>9</v>
      </c>
      <c r="B7" s="12" t="s">
        <v>243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62</v>
      </c>
      <c r="S7" s="6"/>
      <c r="T7" s="5">
        <v>53</v>
      </c>
      <c r="U7" s="7"/>
    </row>
    <row r="8" spans="1:21" ht="15.75">
      <c r="A8" s="13">
        <v>15</v>
      </c>
      <c r="B8" s="12" t="s">
        <v>184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54</v>
      </c>
      <c r="S8" s="6"/>
      <c r="T8" s="5">
        <v>60</v>
      </c>
      <c r="U8" s="7"/>
    </row>
    <row r="9" spans="1:21" ht="15.75">
      <c r="A9" s="13">
        <v>18</v>
      </c>
      <c r="B9" s="12" t="s">
        <v>176</v>
      </c>
      <c r="C9" s="5"/>
      <c r="D9" s="5">
        <v>0</v>
      </c>
      <c r="E9" s="6"/>
      <c r="F9" s="5">
        <v>1</v>
      </c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37</v>
      </c>
      <c r="S9" s="6"/>
      <c r="T9" s="5">
        <v>49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373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5</v>
      </c>
      <c r="B12" s="12" t="s">
        <v>314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45</v>
      </c>
      <c r="S12" s="6"/>
      <c r="T12" s="5">
        <v>47</v>
      </c>
      <c r="U12" s="7"/>
    </row>
    <row r="13" spans="1:21" ht="15.75">
      <c r="A13" s="13">
        <v>6</v>
      </c>
      <c r="B13" s="12" t="s">
        <v>237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62</v>
      </c>
      <c r="S13" s="6"/>
      <c r="T13" s="5">
        <v>57</v>
      </c>
      <c r="U13" s="7"/>
    </row>
    <row r="14" spans="1:21" ht="15.75">
      <c r="A14" s="13">
        <v>9</v>
      </c>
      <c r="B14" s="12" t="s">
        <v>378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67</v>
      </c>
      <c r="S14" s="6"/>
      <c r="T14" s="5">
        <v>64</v>
      </c>
      <c r="U14" s="7"/>
    </row>
    <row r="15" spans="1:21" ht="15.75">
      <c r="A15" s="13">
        <v>10</v>
      </c>
      <c r="B15" s="12" t="s">
        <v>379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38</v>
      </c>
      <c r="S15" s="6"/>
      <c r="T15" s="5">
        <v>68</v>
      </c>
      <c r="U15" s="7"/>
    </row>
    <row r="16" spans="1:21" ht="15.75">
      <c r="A16" s="13">
        <v>15</v>
      </c>
      <c r="B16" s="12" t="s">
        <v>362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62</v>
      </c>
      <c r="S16" s="6"/>
      <c r="T16" s="5">
        <v>50</v>
      </c>
      <c r="U16" s="7"/>
    </row>
    <row r="17" spans="1:21" ht="15.75">
      <c r="A17" s="13">
        <v>19</v>
      </c>
      <c r="B17" s="12" t="s">
        <v>185</v>
      </c>
      <c r="C17" s="5"/>
      <c r="D17" s="5">
        <v>0</v>
      </c>
      <c r="E17" s="6"/>
      <c r="F17" s="5">
        <v>1</v>
      </c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53</v>
      </c>
      <c r="S17" s="6"/>
      <c r="T17" s="5">
        <v>61</v>
      </c>
      <c r="U17" s="7"/>
    </row>
    <row r="18" spans="1:21" ht="15.75">
      <c r="A18" s="13">
        <v>20</v>
      </c>
      <c r="B18" s="12" t="s">
        <v>186</v>
      </c>
      <c r="C18" s="5"/>
      <c r="D18" s="5">
        <v>0</v>
      </c>
      <c r="E18" s="6"/>
      <c r="F18" s="5">
        <v>1</v>
      </c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34</v>
      </c>
      <c r="S18" s="6"/>
      <c r="T18" s="5">
        <v>59</v>
      </c>
      <c r="U18" s="7"/>
    </row>
    <row r="19" spans="1:21" ht="15.75">
      <c r="A19" s="13">
        <v>22</v>
      </c>
      <c r="B19" s="12" t="s">
        <v>178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31</v>
      </c>
      <c r="S19" s="6"/>
      <c r="T19" s="5">
        <v>55</v>
      </c>
      <c r="U19" s="7"/>
    </row>
    <row r="20" spans="1:21" ht="15.75">
      <c r="A20" s="13">
        <v>24</v>
      </c>
      <c r="B20" s="12" t="s">
        <v>244</v>
      </c>
      <c r="C20" s="5"/>
      <c r="D20" s="5">
        <v>0</v>
      </c>
      <c r="E20" s="6"/>
      <c r="F20" s="5">
        <v>1</v>
      </c>
      <c r="G20" s="6"/>
      <c r="H20" s="5"/>
      <c r="I20" s="6"/>
      <c r="J20" s="5"/>
      <c r="K20" s="5"/>
      <c r="L20" s="5"/>
      <c r="M20" s="6"/>
      <c r="N20" s="5">
        <v>0</v>
      </c>
      <c r="O20" s="6"/>
      <c r="P20" s="5">
        <v>1</v>
      </c>
      <c r="Q20" s="6"/>
      <c r="R20" s="5">
        <v>41</v>
      </c>
      <c r="S20" s="6"/>
      <c r="T20" s="5">
        <v>70</v>
      </c>
      <c r="U20" s="7"/>
    </row>
    <row r="21" spans="1:21" ht="15.75">
      <c r="A21" s="13">
        <v>30</v>
      </c>
      <c r="B21" s="12" t="s">
        <v>248</v>
      </c>
      <c r="C21" s="5"/>
      <c r="D21" s="5">
        <v>0</v>
      </c>
      <c r="E21" s="6"/>
      <c r="F21" s="5">
        <v>1</v>
      </c>
      <c r="G21" s="6"/>
      <c r="H21" s="5"/>
      <c r="I21" s="6"/>
      <c r="J21" s="5"/>
      <c r="K21" s="5"/>
      <c r="L21" s="5"/>
      <c r="M21" s="6"/>
      <c r="N21" s="5">
        <v>0</v>
      </c>
      <c r="O21" s="6"/>
      <c r="P21" s="5">
        <v>1</v>
      </c>
      <c r="Q21" s="6"/>
      <c r="R21" s="5">
        <v>46</v>
      </c>
      <c r="S21" s="6"/>
      <c r="T21" s="5">
        <v>55</v>
      </c>
      <c r="U21" s="7"/>
    </row>
    <row r="22" spans="1:21" ht="15.75">
      <c r="A22" s="13">
        <v>31</v>
      </c>
      <c r="B22" s="12" t="s">
        <v>363</v>
      </c>
      <c r="C22" s="5"/>
      <c r="D22" s="5">
        <v>1</v>
      </c>
      <c r="E22" s="6"/>
      <c r="F22" s="5">
        <v>0</v>
      </c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44</v>
      </c>
      <c r="S22" s="6"/>
      <c r="T22" s="5">
        <v>37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374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</v>
      </c>
      <c r="B25" s="12" t="s">
        <v>187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59</v>
      </c>
      <c r="S25" s="6"/>
      <c r="T25" s="5">
        <v>31</v>
      </c>
      <c r="U25" s="7"/>
    </row>
    <row r="26" spans="1:21" ht="15.75">
      <c r="A26" s="13">
        <v>5</v>
      </c>
      <c r="B26" s="12" t="s">
        <v>319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5"/>
      <c r="N26" s="5">
        <v>0</v>
      </c>
      <c r="O26" s="6"/>
      <c r="P26" s="5">
        <v>1</v>
      </c>
      <c r="Q26" s="6"/>
      <c r="R26" s="5">
        <v>52</v>
      </c>
      <c r="S26" s="6"/>
      <c r="T26" s="5">
        <v>64</v>
      </c>
      <c r="U26" s="7"/>
    </row>
    <row r="27" spans="1:21" ht="15.75">
      <c r="A27" s="13">
        <v>9</v>
      </c>
      <c r="B27" s="12" t="s">
        <v>242</v>
      </c>
      <c r="C27" s="5"/>
      <c r="D27" s="5">
        <v>0</v>
      </c>
      <c r="E27" s="6"/>
      <c r="F27" s="5">
        <v>1</v>
      </c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41</v>
      </c>
      <c r="S27" s="6"/>
      <c r="T27" s="5">
        <v>47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375</v>
      </c>
      <c r="B30" s="12" t="s">
        <v>83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21</v>
      </c>
      <c r="S30" s="6"/>
      <c r="T30" s="5">
        <v>41</v>
      </c>
      <c r="U30" s="7"/>
    </row>
    <row r="31" spans="1:21" ht="15.75">
      <c r="A31" s="13" t="s">
        <v>375</v>
      </c>
      <c r="B31" s="12" t="s">
        <v>124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26</v>
      </c>
      <c r="S31" s="6"/>
      <c r="T31" s="5">
        <v>48</v>
      </c>
      <c r="U31" s="7"/>
    </row>
    <row r="32" spans="1:21" ht="15.75">
      <c r="A32" s="13" t="s">
        <v>375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159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160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161</v>
      </c>
      <c r="B42" s="5" t="s">
        <v>367</v>
      </c>
      <c r="C42" s="5"/>
      <c r="D42" s="5">
        <f>SUM(D4:D40)</f>
        <v>2</v>
      </c>
      <c r="E42" s="6"/>
      <c r="F42" s="5">
        <f>SUM(F4:F40)</f>
        <v>8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6</v>
      </c>
      <c r="O42" s="6"/>
      <c r="P42" s="5">
        <f>SUM(P4:P40)</f>
        <v>15</v>
      </c>
      <c r="Q42" s="6"/>
      <c r="R42" s="22">
        <f>SUM(R4:R40)/(N42+P42)</f>
        <v>46.857142857142854</v>
      </c>
      <c r="S42" s="6"/>
      <c r="T42" s="22">
        <f>SUM(T4:T40)/(N42+P42)</f>
        <v>54.80952380952381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R52" sqref="R52"/>
    </sheetView>
  </sheetViews>
  <sheetFormatPr defaultColWidth="11.00390625" defaultRowHeight="12.75"/>
  <cols>
    <col min="2" max="2" width="25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23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/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/>
      <c r="I3" s="5"/>
      <c r="J3" s="5"/>
      <c r="K3" s="5"/>
      <c r="L3" s="5"/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188</v>
      </c>
      <c r="C5" s="5"/>
      <c r="D5" s="5">
        <v>1</v>
      </c>
      <c r="E5" s="6"/>
      <c r="F5" s="5">
        <v>0</v>
      </c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71</v>
      </c>
      <c r="S5" s="6"/>
      <c r="T5" s="5">
        <v>47</v>
      </c>
      <c r="U5" s="7"/>
    </row>
    <row r="6" spans="1:21" ht="15.75">
      <c r="A6" s="13">
        <v>5</v>
      </c>
      <c r="B6" s="12" t="s">
        <v>189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0</v>
      </c>
      <c r="O6" s="6"/>
      <c r="P6" s="5">
        <v>1</v>
      </c>
      <c r="Q6" s="6"/>
      <c r="R6" s="5">
        <v>49</v>
      </c>
      <c r="S6" s="6"/>
      <c r="T6" s="5">
        <v>56</v>
      </c>
      <c r="U6" s="7"/>
    </row>
    <row r="7" spans="1:21" ht="15.75">
      <c r="A7" s="13">
        <v>13</v>
      </c>
      <c r="B7" s="12" t="s">
        <v>361</v>
      </c>
      <c r="C7" s="5"/>
      <c r="D7" s="5">
        <v>0</v>
      </c>
      <c r="E7" s="6"/>
      <c r="F7" s="5">
        <v>1</v>
      </c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51</v>
      </c>
      <c r="S7" s="6"/>
      <c r="T7" s="5">
        <v>55</v>
      </c>
      <c r="U7" s="7"/>
    </row>
    <row r="8" spans="1:21" ht="15.75">
      <c r="A8" s="13">
        <v>15</v>
      </c>
      <c r="B8" s="12" t="s">
        <v>363</v>
      </c>
      <c r="C8" s="5"/>
      <c r="D8" s="5">
        <v>1</v>
      </c>
      <c r="E8" s="6"/>
      <c r="F8" s="5">
        <v>0</v>
      </c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87</v>
      </c>
      <c r="S8" s="6"/>
      <c r="T8" s="5">
        <v>35</v>
      </c>
      <c r="U8" s="7"/>
    </row>
    <row r="9" spans="1:21" ht="15.75">
      <c r="A9" s="13">
        <v>18</v>
      </c>
      <c r="B9" s="12" t="s">
        <v>200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49</v>
      </c>
      <c r="S9" s="6"/>
      <c r="T9" s="5">
        <v>37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373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6</v>
      </c>
      <c r="B12" s="12" t="s">
        <v>190</v>
      </c>
      <c r="C12" s="5"/>
      <c r="D12" s="5">
        <v>0</v>
      </c>
      <c r="E12" s="6"/>
      <c r="F12" s="5">
        <v>1</v>
      </c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47</v>
      </c>
      <c r="S12" s="6"/>
      <c r="T12" s="5">
        <v>60</v>
      </c>
      <c r="U12" s="7"/>
    </row>
    <row r="13" spans="1:21" ht="15.75">
      <c r="A13" s="13">
        <v>9</v>
      </c>
      <c r="B13" s="12" t="s">
        <v>94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43</v>
      </c>
      <c r="S13" s="6"/>
      <c r="T13" s="5">
        <v>60</v>
      </c>
      <c r="U13" s="7"/>
    </row>
    <row r="14" spans="1:21" ht="15.75">
      <c r="A14" s="13">
        <v>10</v>
      </c>
      <c r="B14" s="12" t="s">
        <v>236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60</v>
      </c>
      <c r="S14" s="6"/>
      <c r="T14" s="5">
        <v>30</v>
      </c>
      <c r="U14" s="7"/>
    </row>
    <row r="15" spans="1:21" ht="15.75">
      <c r="A15" s="13">
        <v>13</v>
      </c>
      <c r="B15" s="12" t="s">
        <v>186</v>
      </c>
      <c r="C15" s="5"/>
      <c r="D15" s="5">
        <v>0</v>
      </c>
      <c r="E15" s="6"/>
      <c r="F15" s="5">
        <v>1</v>
      </c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44</v>
      </c>
      <c r="S15" s="6"/>
      <c r="T15" s="5">
        <v>61</v>
      </c>
      <c r="U15" s="7"/>
    </row>
    <row r="16" spans="1:21" ht="15.75">
      <c r="A16" s="13">
        <v>15</v>
      </c>
      <c r="B16" s="12" t="s">
        <v>242</v>
      </c>
      <c r="C16" s="5"/>
      <c r="D16" s="5">
        <v>1</v>
      </c>
      <c r="E16" s="6"/>
      <c r="F16" s="5">
        <v>0</v>
      </c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49</v>
      </c>
      <c r="S16" s="6"/>
      <c r="T16" s="5">
        <v>23</v>
      </c>
      <c r="U16" s="7"/>
    </row>
    <row r="17" spans="1:21" ht="15.75">
      <c r="A17" s="13">
        <v>16</v>
      </c>
      <c r="B17" s="12" t="s">
        <v>239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53</v>
      </c>
      <c r="S17" s="6"/>
      <c r="T17" s="5">
        <v>42</v>
      </c>
      <c r="U17" s="7"/>
    </row>
    <row r="18" spans="1:21" ht="15.75">
      <c r="A18" s="13">
        <v>19</v>
      </c>
      <c r="B18" s="12" t="s">
        <v>184</v>
      </c>
      <c r="C18" s="5"/>
      <c r="D18" s="5">
        <v>1</v>
      </c>
      <c r="E18" s="6"/>
      <c r="F18" s="5">
        <v>0</v>
      </c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74</v>
      </c>
      <c r="S18" s="6"/>
      <c r="T18" s="5">
        <v>43</v>
      </c>
      <c r="U18" s="7"/>
    </row>
    <row r="19" spans="1:21" ht="15.75">
      <c r="A19" s="13">
        <v>22</v>
      </c>
      <c r="B19" s="12" t="s">
        <v>201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44</v>
      </c>
      <c r="S19" s="6"/>
      <c r="T19" s="5">
        <v>45</v>
      </c>
      <c r="U19" s="7"/>
    </row>
    <row r="20" spans="1:21" ht="15.75">
      <c r="A20" s="13">
        <v>27</v>
      </c>
      <c r="B20" s="12" t="s">
        <v>245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66</v>
      </c>
      <c r="S20" s="6"/>
      <c r="T20" s="5">
        <v>47</v>
      </c>
      <c r="U20" s="7"/>
    </row>
    <row r="21" spans="1:21" ht="15.75">
      <c r="A21" s="13">
        <v>30</v>
      </c>
      <c r="B21" s="12" t="s">
        <v>126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60</v>
      </c>
      <c r="S21" s="6"/>
      <c r="T21" s="5">
        <v>46</v>
      </c>
      <c r="U21" s="7"/>
    </row>
    <row r="22" spans="1:21" ht="15.75">
      <c r="A22" s="13">
        <v>31</v>
      </c>
      <c r="B22" s="12" t="s">
        <v>146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76</v>
      </c>
      <c r="S22" s="6"/>
      <c r="T22" s="5">
        <v>38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374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5</v>
      </c>
      <c r="B25" s="12" t="s">
        <v>178</v>
      </c>
      <c r="C25" s="5"/>
      <c r="D25" s="5">
        <v>0</v>
      </c>
      <c r="E25" s="6"/>
      <c r="F25" s="5">
        <v>1</v>
      </c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41</v>
      </c>
      <c r="S25" s="6"/>
      <c r="T25" s="5">
        <v>63</v>
      </c>
      <c r="U25" s="7"/>
    </row>
    <row r="26" spans="1:21" ht="15.75">
      <c r="A26" s="13">
        <v>7</v>
      </c>
      <c r="B26" s="12" t="s">
        <v>58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>
        <v>9</v>
      </c>
      <c r="B27" s="12" t="s">
        <v>191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375</v>
      </c>
      <c r="B30" s="12" t="s">
        <v>124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52</v>
      </c>
      <c r="S30" s="6"/>
      <c r="T30" s="5">
        <v>50</v>
      </c>
      <c r="U30" s="7"/>
    </row>
    <row r="31" spans="1:21" ht="15.75">
      <c r="A31" s="13" t="s">
        <v>375</v>
      </c>
      <c r="B31" s="12" t="s">
        <v>83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31</v>
      </c>
      <c r="S31" s="6"/>
      <c r="T31" s="5">
        <v>52</v>
      </c>
      <c r="U31" s="7"/>
    </row>
    <row r="32" spans="1:21" ht="15.75">
      <c r="A32" s="13" t="s">
        <v>375</v>
      </c>
      <c r="B32" s="12" t="s">
        <v>126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60</v>
      </c>
      <c r="S32" s="6"/>
      <c r="T32" s="5">
        <v>51</v>
      </c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 t="s">
        <v>270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0</v>
      </c>
      <c r="O34" s="6"/>
      <c r="P34" s="5">
        <v>1</v>
      </c>
      <c r="Q34" s="6"/>
      <c r="R34" s="5">
        <v>34</v>
      </c>
      <c r="S34" s="6"/>
      <c r="T34" s="5">
        <v>47</v>
      </c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159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160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161</v>
      </c>
      <c r="B42" s="5" t="s">
        <v>91</v>
      </c>
      <c r="C42" s="5"/>
      <c r="D42" s="5">
        <f>SUM(D4:D40)</f>
        <v>5</v>
      </c>
      <c r="E42" s="6"/>
      <c r="F42" s="5">
        <f>SUM(F4:F40)</f>
        <v>5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12</v>
      </c>
      <c r="O42" s="6"/>
      <c r="P42" s="5">
        <f>SUM(P4:P40)</f>
        <v>9</v>
      </c>
      <c r="Q42" s="6"/>
      <c r="R42" s="22">
        <f>SUM(R4:R40)/(N42+P42)</f>
        <v>54.333333333333336</v>
      </c>
      <c r="S42" s="6"/>
      <c r="T42" s="22">
        <f>SUM(T4:T40)/(N42+P42)</f>
        <v>47.04761904761905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L37" sqref="L37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50" t="s">
        <v>251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/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/>
      <c r="I3" s="5"/>
      <c r="J3" s="5"/>
      <c r="K3" s="5"/>
      <c r="L3" s="5"/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192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47</v>
      </c>
      <c r="S5" s="6"/>
      <c r="T5" s="5">
        <v>59</v>
      </c>
      <c r="U5" s="7"/>
    </row>
    <row r="6" spans="1:21" ht="15.75">
      <c r="A6" s="13">
        <v>5</v>
      </c>
      <c r="B6" s="12" t="s">
        <v>236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>
        <v>1</v>
      </c>
      <c r="O6" s="6"/>
      <c r="P6" s="5">
        <v>0</v>
      </c>
      <c r="Q6" s="6"/>
      <c r="R6" s="5">
        <v>45</v>
      </c>
      <c r="S6" s="6"/>
      <c r="T6" s="5">
        <v>32</v>
      </c>
      <c r="U6" s="7"/>
    </row>
    <row r="7" spans="1:21" ht="15.75">
      <c r="A7" s="13">
        <v>9</v>
      </c>
      <c r="B7" s="12" t="s">
        <v>193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35</v>
      </c>
      <c r="S7" s="6"/>
      <c r="T7" s="5">
        <v>50</v>
      </c>
      <c r="U7" s="7"/>
    </row>
    <row r="8" spans="1:21" ht="15.75">
      <c r="A8" s="13">
        <v>15</v>
      </c>
      <c r="B8" s="12" t="s">
        <v>188</v>
      </c>
      <c r="C8" s="5"/>
      <c r="D8" s="5">
        <v>1</v>
      </c>
      <c r="E8" s="6"/>
      <c r="F8" s="5">
        <v>0</v>
      </c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61</v>
      </c>
      <c r="S8" s="6"/>
      <c r="T8" s="5">
        <v>36</v>
      </c>
      <c r="U8" s="7"/>
    </row>
    <row r="9" spans="1:21" ht="15.75">
      <c r="A9" s="13">
        <v>18</v>
      </c>
      <c r="B9" s="12" t="s">
        <v>94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53</v>
      </c>
      <c r="S9" s="6"/>
      <c r="T9" s="5">
        <v>58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373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5</v>
      </c>
      <c r="B12" s="12" t="s">
        <v>184</v>
      </c>
      <c r="C12" s="5"/>
      <c r="D12" s="5">
        <v>1</v>
      </c>
      <c r="E12" s="6"/>
      <c r="F12" s="5">
        <v>0</v>
      </c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55</v>
      </c>
      <c r="S12" s="6"/>
      <c r="T12" s="5">
        <v>45</v>
      </c>
      <c r="U12" s="7"/>
    </row>
    <row r="13" spans="1:21" ht="15.75">
      <c r="A13" s="13">
        <v>8</v>
      </c>
      <c r="B13" s="12" t="s">
        <v>90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44</v>
      </c>
      <c r="S13" s="6"/>
      <c r="T13" s="5">
        <v>55</v>
      </c>
      <c r="U13" s="7"/>
    </row>
    <row r="14" spans="1:21" ht="15.75">
      <c r="A14" s="13">
        <v>9</v>
      </c>
      <c r="B14" s="12" t="s">
        <v>178</v>
      </c>
      <c r="C14" s="5"/>
      <c r="D14" s="5">
        <v>0</v>
      </c>
      <c r="E14" s="6"/>
      <c r="F14" s="5">
        <v>1</v>
      </c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38</v>
      </c>
      <c r="S14" s="6"/>
      <c r="T14" s="5">
        <v>52</v>
      </c>
      <c r="U14" s="7"/>
    </row>
    <row r="15" spans="1:21" ht="15.75">
      <c r="A15" s="13">
        <v>15</v>
      </c>
      <c r="B15" s="12" t="s">
        <v>319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1</v>
      </c>
      <c r="O15" s="6"/>
      <c r="P15" s="5">
        <v>0</v>
      </c>
      <c r="Q15" s="6"/>
      <c r="R15" s="5">
        <v>45</v>
      </c>
      <c r="S15" s="6"/>
      <c r="T15" s="5">
        <v>37</v>
      </c>
      <c r="U15" s="7"/>
    </row>
    <row r="16" spans="1:21" ht="15.75">
      <c r="A16" s="13">
        <v>17</v>
      </c>
      <c r="B16" s="12" t="s">
        <v>190</v>
      </c>
      <c r="C16" s="5"/>
      <c r="D16" s="5">
        <v>0</v>
      </c>
      <c r="E16" s="6"/>
      <c r="F16" s="5">
        <v>1</v>
      </c>
      <c r="G16" s="6"/>
      <c r="H16" s="5"/>
      <c r="I16" s="6"/>
      <c r="J16" s="5"/>
      <c r="K16" s="5"/>
      <c r="L16" s="5"/>
      <c r="M16" s="6"/>
      <c r="N16" s="5">
        <v>0</v>
      </c>
      <c r="O16" s="6"/>
      <c r="P16" s="5">
        <v>1</v>
      </c>
      <c r="Q16" s="6"/>
      <c r="R16" s="5">
        <v>52</v>
      </c>
      <c r="S16" s="6"/>
      <c r="T16" s="5">
        <v>66</v>
      </c>
      <c r="U16" s="7"/>
    </row>
    <row r="17" spans="1:21" ht="15.75">
      <c r="A17" s="13">
        <v>19</v>
      </c>
      <c r="B17" s="12" t="s">
        <v>363</v>
      </c>
      <c r="C17" s="5"/>
      <c r="D17" s="5">
        <v>1</v>
      </c>
      <c r="E17" s="6"/>
      <c r="F17" s="5">
        <v>0</v>
      </c>
      <c r="G17" s="6"/>
      <c r="H17" s="5"/>
      <c r="I17" s="6"/>
      <c r="J17" s="5"/>
      <c r="K17" s="5"/>
      <c r="L17" s="5"/>
      <c r="M17" s="6"/>
      <c r="N17" s="5">
        <v>1</v>
      </c>
      <c r="O17" s="6"/>
      <c r="P17" s="5">
        <v>0</v>
      </c>
      <c r="Q17" s="6"/>
      <c r="R17" s="5">
        <v>62</v>
      </c>
      <c r="S17" s="6"/>
      <c r="T17" s="5">
        <v>43</v>
      </c>
      <c r="U17" s="7"/>
    </row>
    <row r="18" spans="1:21" ht="15.75">
      <c r="A18" s="13">
        <v>22</v>
      </c>
      <c r="B18" s="12" t="s">
        <v>153</v>
      </c>
      <c r="C18" s="5"/>
      <c r="D18" s="5">
        <v>1</v>
      </c>
      <c r="E18" s="6"/>
      <c r="F18" s="5">
        <v>0</v>
      </c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45</v>
      </c>
      <c r="S18" s="6"/>
      <c r="T18" s="5">
        <v>44</v>
      </c>
      <c r="U18" s="7"/>
    </row>
    <row r="19" spans="1:21" ht="15.75">
      <c r="A19" s="13">
        <v>24</v>
      </c>
      <c r="B19" s="12" t="s">
        <v>377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53</v>
      </c>
      <c r="S19" s="6"/>
      <c r="T19" s="5">
        <v>69</v>
      </c>
      <c r="U19" s="7"/>
    </row>
    <row r="20" spans="1:21" ht="15.75">
      <c r="A20" s="13">
        <v>26</v>
      </c>
      <c r="B20" s="12" t="s">
        <v>186</v>
      </c>
      <c r="C20" s="5"/>
      <c r="D20" s="5">
        <v>0</v>
      </c>
      <c r="E20" s="6"/>
      <c r="F20" s="5">
        <v>1</v>
      </c>
      <c r="G20" s="6"/>
      <c r="H20" s="5"/>
      <c r="I20" s="6"/>
      <c r="J20" s="5"/>
      <c r="K20" s="5"/>
      <c r="L20" s="5"/>
      <c r="M20" s="6"/>
      <c r="N20" s="5">
        <v>0</v>
      </c>
      <c r="O20" s="6"/>
      <c r="P20" s="5">
        <v>1</v>
      </c>
      <c r="Q20" s="6"/>
      <c r="R20" s="5">
        <v>50</v>
      </c>
      <c r="S20" s="6"/>
      <c r="T20" s="5">
        <v>72</v>
      </c>
      <c r="U20" s="7"/>
    </row>
    <row r="21" spans="1:21" ht="15.75">
      <c r="A21" s="13">
        <v>30</v>
      </c>
      <c r="B21" s="12" t="s">
        <v>182</v>
      </c>
      <c r="C21" s="5"/>
      <c r="D21" s="5">
        <v>1</v>
      </c>
      <c r="E21" s="6"/>
      <c r="F21" s="5">
        <v>0</v>
      </c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55</v>
      </c>
      <c r="S21" s="6"/>
      <c r="T21" s="5">
        <v>46</v>
      </c>
      <c r="U21" s="7"/>
    </row>
    <row r="22" spans="1:21" ht="15.75">
      <c r="A22" s="13">
        <v>31</v>
      </c>
      <c r="B22" s="12" t="s">
        <v>194</v>
      </c>
      <c r="C22" s="5"/>
      <c r="D22" s="5">
        <v>1</v>
      </c>
      <c r="E22" s="6"/>
      <c r="F22" s="5">
        <v>0</v>
      </c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46</v>
      </c>
      <c r="S22" s="6"/>
      <c r="T22" s="5">
        <v>28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374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</v>
      </c>
      <c r="B25" s="12" t="s">
        <v>239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1</v>
      </c>
      <c r="O25" s="6"/>
      <c r="P25" s="5">
        <v>0</v>
      </c>
      <c r="Q25" s="6"/>
      <c r="R25" s="5">
        <v>55</v>
      </c>
      <c r="S25" s="6"/>
      <c r="T25" s="5">
        <v>42</v>
      </c>
      <c r="U25" s="7"/>
    </row>
    <row r="26" spans="1:21" ht="15.75">
      <c r="A26" s="13">
        <v>5</v>
      </c>
      <c r="B26" s="12" t="s">
        <v>80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0</v>
      </c>
      <c r="O26" s="6"/>
      <c r="P26" s="5">
        <v>1</v>
      </c>
      <c r="Q26" s="6"/>
      <c r="R26" s="5">
        <v>55</v>
      </c>
      <c r="S26" s="6"/>
      <c r="T26" s="5">
        <v>71</v>
      </c>
      <c r="U26" s="7"/>
    </row>
    <row r="27" spans="1:21" ht="15.75">
      <c r="A27" s="13">
        <v>9</v>
      </c>
      <c r="B27" s="12" t="s">
        <v>361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375</v>
      </c>
      <c r="B31" s="12" t="s">
        <v>238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50</v>
      </c>
      <c r="S31" s="6"/>
      <c r="T31" s="5">
        <v>52</v>
      </c>
      <c r="U31" s="7"/>
    </row>
    <row r="32" spans="1:21" ht="15.75">
      <c r="A32" s="13" t="s">
        <v>375</v>
      </c>
      <c r="B32" s="12" t="s">
        <v>272</v>
      </c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>
        <v>1</v>
      </c>
      <c r="O32" s="6"/>
      <c r="P32" s="5">
        <v>0</v>
      </c>
      <c r="Q32" s="6"/>
      <c r="R32" s="5">
        <v>48</v>
      </c>
      <c r="S32" s="6"/>
      <c r="T32" s="5">
        <v>26</v>
      </c>
      <c r="U32" s="7"/>
    </row>
    <row r="33" spans="1:21" ht="15.75">
      <c r="A33" s="13" t="s">
        <v>375</v>
      </c>
      <c r="B33" s="12" t="s">
        <v>240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49</v>
      </c>
      <c r="S33" s="6"/>
      <c r="T33" s="5">
        <v>56</v>
      </c>
      <c r="U33" s="7"/>
    </row>
    <row r="34" spans="1:21" ht="15.75">
      <c r="A34" s="13"/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159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159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/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160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160</v>
      </c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161</v>
      </c>
      <c r="B42" s="5" t="s">
        <v>251</v>
      </c>
      <c r="C42" s="5"/>
      <c r="D42" s="5">
        <f>SUM(D4:D40)</f>
        <v>6</v>
      </c>
      <c r="E42" s="6"/>
      <c r="F42" s="5">
        <f>SUM(F4:F40)</f>
        <v>3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10</v>
      </c>
      <c r="O42" s="6"/>
      <c r="P42" s="5">
        <f>SUM(P4:P40)</f>
        <v>11</v>
      </c>
      <c r="Q42" s="6"/>
      <c r="R42" s="22">
        <f>SUM(R4:R40)/(N42+P42)</f>
        <v>49.666666666666664</v>
      </c>
      <c r="S42" s="6"/>
      <c r="T42" s="22">
        <f>SUM(T4:T40)/(N42+P42)</f>
        <v>49.476190476190474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workbookViewId="0" topLeftCell="A1">
      <selection activeCell="B3" sqref="B3"/>
    </sheetView>
  </sheetViews>
  <sheetFormatPr defaultColWidth="11.00390625" defaultRowHeight="12.75"/>
  <cols>
    <col min="1" max="1" width="2.75390625" style="0" customWidth="1"/>
    <col min="2" max="2" width="33.125" style="15" customWidth="1"/>
    <col min="3" max="3" width="7.25390625" style="3" customWidth="1"/>
    <col min="4" max="4" width="2.75390625" style="3" customWidth="1"/>
    <col min="5" max="5" width="7.00390625" style="3" customWidth="1"/>
    <col min="6" max="6" width="2.75390625" style="3" customWidth="1"/>
    <col min="7" max="7" width="8.00390625" style="3" customWidth="1"/>
    <col min="8" max="8" width="2.75390625" style="3" customWidth="1"/>
    <col min="9" max="9" width="7.25390625" style="3" customWidth="1"/>
    <col min="10" max="10" width="2.75390625" style="3" customWidth="1"/>
    <col min="11" max="11" width="7.125" style="3" customWidth="1"/>
    <col min="12" max="12" width="2.75390625" style="3" customWidth="1"/>
    <col min="13" max="13" width="9.625" style="28" customWidth="1"/>
    <col min="14" max="14" width="2.75390625" style="3" customWidth="1"/>
    <col min="15" max="15" width="9.375" style="28" customWidth="1"/>
    <col min="16" max="16" width="2.75390625" style="0" customWidth="1"/>
  </cols>
  <sheetData>
    <row r="1" spans="1:16" ht="39" customHeight="1" thickBot="1" thickTop="1">
      <c r="A1" s="153" t="s">
        <v>196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22" ht="30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197</v>
      </c>
      <c r="N2" s="25"/>
      <c r="O2" s="27" t="s">
        <v>197</v>
      </c>
      <c r="P2" s="31"/>
      <c r="V2" s="56" t="s">
        <v>328</v>
      </c>
    </row>
    <row r="3" spans="1:16" ht="22.5">
      <c r="A3" s="32"/>
      <c r="B3" s="33"/>
      <c r="C3" s="26"/>
      <c r="D3" s="26" t="s">
        <v>331</v>
      </c>
      <c r="E3" s="26"/>
      <c r="F3" s="26"/>
      <c r="G3" s="26"/>
      <c r="H3" s="26"/>
      <c r="I3" s="26"/>
      <c r="J3" s="26" t="s">
        <v>371</v>
      </c>
      <c r="K3" s="26"/>
      <c r="L3" s="26"/>
      <c r="M3" s="27" t="s">
        <v>246</v>
      </c>
      <c r="N3" s="26"/>
      <c r="O3" s="27" t="s">
        <v>246</v>
      </c>
      <c r="P3" s="34"/>
    </row>
    <row r="4" spans="1:20" ht="22.5">
      <c r="A4" s="32"/>
      <c r="B4" s="33"/>
      <c r="C4" s="26" t="s">
        <v>156</v>
      </c>
      <c r="D4" s="26"/>
      <c r="E4" s="26" t="s">
        <v>255</v>
      </c>
      <c r="F4" s="26"/>
      <c r="G4" s="26" t="s">
        <v>198</v>
      </c>
      <c r="H4" s="26"/>
      <c r="I4" s="26" t="s">
        <v>156</v>
      </c>
      <c r="J4" s="26"/>
      <c r="K4" s="26" t="s">
        <v>255</v>
      </c>
      <c r="L4" s="26"/>
      <c r="M4" s="27" t="s">
        <v>330</v>
      </c>
      <c r="N4" s="26"/>
      <c r="O4" s="27" t="s">
        <v>195</v>
      </c>
      <c r="P4" s="34"/>
      <c r="R4" s="50" t="s">
        <v>368</v>
      </c>
      <c r="T4" s="50" t="s">
        <v>369</v>
      </c>
    </row>
    <row r="5" spans="1:20" s="19" customFormat="1" ht="30" customHeight="1">
      <c r="A5" s="35"/>
      <c r="B5" s="36" t="str">
        <f>(FCT!B41)</f>
        <v>FCT Rebels</v>
      </c>
      <c r="C5" s="37">
        <f>(FCT!D41)</f>
        <v>10</v>
      </c>
      <c r="D5" s="37"/>
      <c r="E5" s="37">
        <f>(FCT!F41)</f>
        <v>0</v>
      </c>
      <c r="F5" s="37"/>
      <c r="G5" s="48">
        <f aca="true" t="shared" si="0" ref="G5:G15">SUM(C5)/(C5+E5)</f>
        <v>1</v>
      </c>
      <c r="H5" s="37"/>
      <c r="I5" s="37">
        <f>(FCT!N41)</f>
        <v>22</v>
      </c>
      <c r="J5" s="37"/>
      <c r="K5" s="37">
        <f>(FCT!P41)</f>
        <v>3</v>
      </c>
      <c r="L5" s="37"/>
      <c r="M5" s="38">
        <f>(FCT!R41)</f>
        <v>58.84</v>
      </c>
      <c r="N5" s="37"/>
      <c r="O5" s="38">
        <f>(FCT!T41)</f>
        <v>47.72</v>
      </c>
      <c r="P5" s="17"/>
      <c r="Q5"/>
      <c r="R5" s="51">
        <f aca="true" t="shared" si="1" ref="R5:R15">SUM(C5)/(C5+E5)</f>
        <v>1</v>
      </c>
      <c r="S5"/>
      <c r="T5" s="51">
        <f aca="true" t="shared" si="2" ref="T5:T15">SUM(I5)/(I5+K5)</f>
        <v>0.88</v>
      </c>
    </row>
    <row r="6" spans="1:20" s="19" customFormat="1" ht="30" customHeight="1">
      <c r="A6" s="35"/>
      <c r="B6" s="36" t="str">
        <f>(Hankinson!B42)</f>
        <v>Hankinson Pirates</v>
      </c>
      <c r="C6" s="37">
        <f>(Hankinson!D42)</f>
        <v>9</v>
      </c>
      <c r="D6" s="37"/>
      <c r="E6" s="37">
        <f>(Hankinson!F42)</f>
        <v>1</v>
      </c>
      <c r="F6" s="37"/>
      <c r="G6" s="48">
        <f t="shared" si="0"/>
        <v>0.9</v>
      </c>
      <c r="H6" s="37"/>
      <c r="I6" s="37">
        <f>(Hankinson!N42)</f>
        <v>24</v>
      </c>
      <c r="J6" s="37"/>
      <c r="K6" s="37">
        <f>(Hankinson!P42)</f>
        <v>3</v>
      </c>
      <c r="L6" s="37"/>
      <c r="M6" s="38">
        <f>(Hankinson!R42)</f>
        <v>61.96296296296296</v>
      </c>
      <c r="N6" s="37"/>
      <c r="O6" s="38">
        <f>(Hankinson!T42)</f>
        <v>44.18518518518518</v>
      </c>
      <c r="P6" s="17"/>
      <c r="Q6"/>
      <c r="R6" s="51">
        <f t="shared" si="1"/>
        <v>0.9</v>
      </c>
      <c r="T6" s="51">
        <f t="shared" si="2"/>
        <v>0.8888888888888888</v>
      </c>
    </row>
    <row r="7" spans="1:20" ht="30" customHeight="1">
      <c r="A7" s="32"/>
      <c r="B7" s="36" t="str">
        <f>('Central Cass'!B41)</f>
        <v>Central Cass Squirrels</v>
      </c>
      <c r="C7" s="37">
        <f>('Central Cass'!D41)</f>
        <v>8</v>
      </c>
      <c r="D7" s="37"/>
      <c r="E7" s="37">
        <f>('Central Cass'!F41)</f>
        <v>2</v>
      </c>
      <c r="F7" s="37"/>
      <c r="G7" s="48">
        <f t="shared" si="0"/>
        <v>0.8</v>
      </c>
      <c r="H7" s="37"/>
      <c r="I7" s="37">
        <f>('Central Cass'!N41)</f>
        <v>21</v>
      </c>
      <c r="J7" s="37"/>
      <c r="K7" s="37">
        <f>('Central Cass'!P41)</f>
        <v>4</v>
      </c>
      <c r="L7" s="37"/>
      <c r="M7" s="38">
        <f>('Central Cass'!R41)</f>
        <v>53.08</v>
      </c>
      <c r="N7" s="37"/>
      <c r="O7" s="38">
        <f>('Central Cass'!T41)</f>
        <v>37.92</v>
      </c>
      <c r="P7" s="39"/>
      <c r="Q7" s="19"/>
      <c r="R7" s="51">
        <f t="shared" si="1"/>
        <v>0.8</v>
      </c>
      <c r="S7" s="19"/>
      <c r="T7" s="51">
        <f t="shared" si="2"/>
        <v>0.84</v>
      </c>
    </row>
    <row r="8" spans="1:20" ht="30" customHeight="1">
      <c r="A8" s="32"/>
      <c r="B8" s="36" t="str">
        <f>(Lidgerwood!B41)</f>
        <v>Lidgerwood Cardinals</v>
      </c>
      <c r="C8" s="37">
        <f>(Lidgerwood!D41)</f>
        <v>6</v>
      </c>
      <c r="D8" s="37"/>
      <c r="E8" s="37">
        <f>(Lidgerwood!F41)</f>
        <v>3</v>
      </c>
      <c r="F8" s="37"/>
      <c r="G8" s="48">
        <f t="shared" si="0"/>
        <v>0.6666666666666666</v>
      </c>
      <c r="H8" s="37"/>
      <c r="I8" s="37">
        <f>(Lidgerwood!N41)</f>
        <v>14</v>
      </c>
      <c r="J8" s="37"/>
      <c r="K8" s="37">
        <f>(Lidgerwood!P41)</f>
        <v>8</v>
      </c>
      <c r="L8" s="37"/>
      <c r="M8" s="38">
        <f>(Lidgerwood!R41)</f>
        <v>51</v>
      </c>
      <c r="N8" s="37"/>
      <c r="O8" s="38">
        <f>(Lidgerwood!T41)</f>
        <v>46.36363636363637</v>
      </c>
      <c r="P8" s="17"/>
      <c r="R8" s="51">
        <f t="shared" si="1"/>
        <v>0.6666666666666666</v>
      </c>
      <c r="T8" s="51">
        <f t="shared" si="2"/>
        <v>0.6363636363636364</v>
      </c>
    </row>
    <row r="9" spans="1:20" ht="30" customHeight="1">
      <c r="A9" s="32"/>
      <c r="B9" s="36" t="str">
        <f>(Richland!B42)</f>
        <v>Richland Colts</v>
      </c>
      <c r="C9" s="37">
        <f>(Richland!D42)</f>
        <v>6</v>
      </c>
      <c r="D9" s="37"/>
      <c r="E9" s="37">
        <f>(Richland!F42)</f>
        <v>3</v>
      </c>
      <c r="F9" s="37"/>
      <c r="G9" s="48">
        <f t="shared" si="0"/>
        <v>0.6666666666666666</v>
      </c>
      <c r="H9" s="37"/>
      <c r="I9" s="37">
        <f>(Richland!N42)</f>
        <v>10</v>
      </c>
      <c r="J9" s="37"/>
      <c r="K9" s="37">
        <f>(Richland!P42)</f>
        <v>11</v>
      </c>
      <c r="L9" s="37"/>
      <c r="M9" s="38">
        <f>(Richland!R42)</f>
        <v>49.666666666666664</v>
      </c>
      <c r="N9" s="37"/>
      <c r="O9" s="38">
        <f>(Richland!T42)</f>
        <v>49.476190476190474</v>
      </c>
      <c r="P9" s="39"/>
      <c r="Q9" s="19"/>
      <c r="R9" s="51">
        <f t="shared" si="1"/>
        <v>0.6666666666666666</v>
      </c>
      <c r="T9" s="51">
        <f t="shared" si="2"/>
        <v>0.47619047619047616</v>
      </c>
    </row>
    <row r="10" spans="1:20" ht="30" customHeight="1">
      <c r="A10" s="32"/>
      <c r="B10" s="36" t="str">
        <f>(Kindred!B42)</f>
        <v>Kindred Vikings</v>
      </c>
      <c r="C10" s="37">
        <f>(Kindred!D42)</f>
        <v>5</v>
      </c>
      <c r="D10" s="37"/>
      <c r="E10" s="37">
        <f>(Kindred!F42)</f>
        <v>5</v>
      </c>
      <c r="F10" s="37"/>
      <c r="G10" s="48">
        <f t="shared" si="0"/>
        <v>0.5</v>
      </c>
      <c r="H10" s="37"/>
      <c r="I10" s="37">
        <f>(Kindred!N42)</f>
        <v>12</v>
      </c>
      <c r="J10" s="37"/>
      <c r="K10" s="37">
        <f>(Kindred!P42)</f>
        <v>9</v>
      </c>
      <c r="L10" s="37"/>
      <c r="M10" s="38">
        <f>(Kindred!R42)</f>
        <v>54.333333333333336</v>
      </c>
      <c r="N10" s="37"/>
      <c r="O10" s="38">
        <f>(Kindred!T42)</f>
        <v>47.04761904761905</v>
      </c>
      <c r="P10" s="17"/>
      <c r="R10" s="51">
        <f t="shared" si="1"/>
        <v>0.5</v>
      </c>
      <c r="T10" s="51">
        <f t="shared" si="2"/>
        <v>0.5714285714285714</v>
      </c>
    </row>
    <row r="11" spans="1:20" ht="30" customHeight="1">
      <c r="A11" s="32"/>
      <c r="B11" s="36" t="str">
        <f>(Wyndmere!B41)</f>
        <v>Wyndmere Warriors</v>
      </c>
      <c r="C11" s="37">
        <f>(Wyndmere!D41)</f>
        <v>4</v>
      </c>
      <c r="D11" s="37"/>
      <c r="E11" s="37">
        <f>(Wyndmere!F41)</f>
        <v>6</v>
      </c>
      <c r="F11" s="37"/>
      <c r="G11" s="48">
        <f t="shared" si="0"/>
        <v>0.4</v>
      </c>
      <c r="H11" s="37"/>
      <c r="I11" s="37">
        <f>(Wyndmere!N41)</f>
        <v>6</v>
      </c>
      <c r="J11" s="37"/>
      <c r="K11" s="37">
        <f>(Wyndmere!P41)</f>
        <v>13</v>
      </c>
      <c r="L11" s="37"/>
      <c r="M11" s="38">
        <f>(Wyndmere!R41)</f>
        <v>37.526315789473685</v>
      </c>
      <c r="N11" s="37"/>
      <c r="O11" s="38">
        <f>(Wyndmere!T41)</f>
        <v>49</v>
      </c>
      <c r="P11" s="17"/>
      <c r="R11" s="51">
        <f t="shared" si="1"/>
        <v>0.4</v>
      </c>
      <c r="T11" s="51">
        <f t="shared" si="2"/>
        <v>0.3157894736842105</v>
      </c>
    </row>
    <row r="12" spans="1:20" ht="30" customHeight="1">
      <c r="A12" s="32"/>
      <c r="B12" s="36" t="str">
        <f>(NorthSargent!B41)</f>
        <v>North Sargent Bobcats</v>
      </c>
      <c r="C12" s="37">
        <f>(NorthSargent!D41)</f>
        <v>3</v>
      </c>
      <c r="D12" s="37"/>
      <c r="E12" s="37">
        <f>(NorthSargent!F41)</f>
        <v>7</v>
      </c>
      <c r="F12" s="37"/>
      <c r="G12" s="48">
        <f t="shared" si="0"/>
        <v>0.3</v>
      </c>
      <c r="H12" s="37"/>
      <c r="I12" s="37">
        <f>(NorthSargent!N41)</f>
        <v>7</v>
      </c>
      <c r="J12" s="37"/>
      <c r="K12" s="37">
        <f>(NorthSargent!P41)</f>
        <v>13</v>
      </c>
      <c r="L12" s="37"/>
      <c r="M12" s="38">
        <f>(NorthSargent!R41)</f>
        <v>46.1</v>
      </c>
      <c r="N12" s="37"/>
      <c r="O12" s="38">
        <f>(NorthSargent!T41)</f>
        <v>52</v>
      </c>
      <c r="P12" s="17"/>
      <c r="R12" s="51">
        <f t="shared" si="1"/>
        <v>0.3</v>
      </c>
      <c r="T12" s="51">
        <f t="shared" si="2"/>
        <v>0.35</v>
      </c>
    </row>
    <row r="13" spans="1:20" ht="30" customHeight="1">
      <c r="A13" s="32"/>
      <c r="B13" s="36" t="str">
        <f>(OakGrove!B42)</f>
        <v>Oak Grove Grovers</v>
      </c>
      <c r="C13" s="37">
        <f>(OakGrove!D42)</f>
        <v>2</v>
      </c>
      <c r="D13" s="37"/>
      <c r="E13" s="37">
        <f>(OakGrove!F42)</f>
        <v>8</v>
      </c>
      <c r="F13" s="37"/>
      <c r="G13" s="48">
        <f t="shared" si="0"/>
        <v>0.2</v>
      </c>
      <c r="H13" s="37"/>
      <c r="I13" s="37">
        <f>(OakGrove!N42)</f>
        <v>6</v>
      </c>
      <c r="J13" s="37"/>
      <c r="K13" s="37">
        <f>(OakGrove!P42)</f>
        <v>15</v>
      </c>
      <c r="L13" s="37"/>
      <c r="M13" s="38">
        <f>(OakGrove!R42)</f>
        <v>46.857142857142854</v>
      </c>
      <c r="N13" s="37"/>
      <c r="O13" s="38">
        <f>(OakGrove!T42)</f>
        <v>54.80952380952381</v>
      </c>
      <c r="P13" s="17"/>
      <c r="R13" s="51">
        <f t="shared" si="1"/>
        <v>0.2</v>
      </c>
      <c r="T13" s="51">
        <f t="shared" si="2"/>
        <v>0.2857142857142857</v>
      </c>
    </row>
    <row r="14" spans="1:20" ht="30" customHeight="1">
      <c r="A14" s="32"/>
      <c r="B14" s="36" t="str">
        <f>(SargentCentral!B42)</f>
        <v>Sargent Central Cadets</v>
      </c>
      <c r="C14" s="37">
        <f>(SargentCentral!D42)</f>
        <v>1</v>
      </c>
      <c r="D14" s="37"/>
      <c r="E14" s="37">
        <f>(SargentCentral!F42)</f>
        <v>9</v>
      </c>
      <c r="F14" s="37"/>
      <c r="G14" s="48">
        <f t="shared" si="0"/>
        <v>0.1</v>
      </c>
      <c r="H14" s="37"/>
      <c r="I14" s="37">
        <f>(SargentCentral!N42)</f>
        <v>4</v>
      </c>
      <c r="J14" s="37"/>
      <c r="K14" s="37">
        <f>(SargentCentral!P42)</f>
        <v>13</v>
      </c>
      <c r="L14" s="37"/>
      <c r="M14" s="38">
        <f>(SargentCentral!R42)</f>
        <v>42.588235294117645</v>
      </c>
      <c r="N14" s="37"/>
      <c r="O14" s="38">
        <f>(SargentCentral!T42)</f>
        <v>57.88235294117647</v>
      </c>
      <c r="P14" s="17"/>
      <c r="R14" s="51">
        <f t="shared" si="1"/>
        <v>0.1</v>
      </c>
      <c r="T14" s="51">
        <f t="shared" si="2"/>
        <v>0.23529411764705882</v>
      </c>
    </row>
    <row r="15" spans="1:20" ht="30" customHeight="1">
      <c r="A15" s="32"/>
      <c r="B15" s="36" t="str">
        <f>(Milnor!B42)</f>
        <v>Milnor Bison</v>
      </c>
      <c r="C15" s="37">
        <f>(Milnor!D42)</f>
        <v>0</v>
      </c>
      <c r="D15" s="37"/>
      <c r="E15" s="37">
        <f>(Milnor!F42)</f>
        <v>10</v>
      </c>
      <c r="F15" s="37"/>
      <c r="G15" s="48">
        <f t="shared" si="0"/>
        <v>0</v>
      </c>
      <c r="H15" s="37"/>
      <c r="I15" s="37">
        <f>(Milnor!N42)</f>
        <v>0</v>
      </c>
      <c r="J15" s="37"/>
      <c r="K15" s="37">
        <f>(Milnor!P42)</f>
        <v>20</v>
      </c>
      <c r="L15" s="37"/>
      <c r="M15" s="38">
        <f>(Milnor!R42)</f>
        <v>38.7</v>
      </c>
      <c r="N15" s="37"/>
      <c r="O15" s="38">
        <f>(Milnor!T42)</f>
        <v>55.35</v>
      </c>
      <c r="P15" s="17"/>
      <c r="R15" s="51">
        <f t="shared" si="1"/>
        <v>0</v>
      </c>
      <c r="T15" s="51">
        <f t="shared" si="2"/>
        <v>0</v>
      </c>
    </row>
    <row r="16" spans="1:20" ht="18.75" thickBot="1">
      <c r="A16" s="32"/>
      <c r="B16" s="3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9"/>
      <c r="N16" s="16"/>
      <c r="O16" s="29"/>
      <c r="P16" s="17"/>
      <c r="R16" s="51"/>
      <c r="T16" s="50"/>
    </row>
    <row r="17" spans="1:20" ht="39" customHeight="1" thickBot="1">
      <c r="A17" s="156" t="s">
        <v>158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R17" s="51"/>
      <c r="T17" s="50"/>
    </row>
    <row r="18" spans="1:22" ht="39" customHeight="1">
      <c r="A18" s="4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7" t="s">
        <v>197</v>
      </c>
      <c r="N18" s="29"/>
      <c r="O18" s="27" t="s">
        <v>197</v>
      </c>
      <c r="P18" s="41"/>
      <c r="R18" s="51"/>
      <c r="T18" s="50"/>
      <c r="V18" s="56" t="s">
        <v>327</v>
      </c>
    </row>
    <row r="19" spans="1:20" ht="22.5">
      <c r="A19" s="32"/>
      <c r="B19" s="33"/>
      <c r="C19" s="26"/>
      <c r="D19" s="26" t="s">
        <v>375</v>
      </c>
      <c r="E19" s="26"/>
      <c r="F19" s="26"/>
      <c r="G19" s="26"/>
      <c r="H19" s="26"/>
      <c r="I19" s="26"/>
      <c r="J19" s="26" t="s">
        <v>371</v>
      </c>
      <c r="K19" s="26"/>
      <c r="L19" s="26"/>
      <c r="M19" s="27" t="s">
        <v>246</v>
      </c>
      <c r="N19" s="26"/>
      <c r="O19" s="27" t="s">
        <v>246</v>
      </c>
      <c r="P19" s="42"/>
      <c r="R19" s="51"/>
      <c r="T19" s="50"/>
    </row>
    <row r="20" spans="1:20" ht="30" customHeight="1">
      <c r="A20" s="32"/>
      <c r="B20" s="33"/>
      <c r="C20" s="26" t="s">
        <v>156</v>
      </c>
      <c r="D20" s="26"/>
      <c r="E20" s="26" t="s">
        <v>255</v>
      </c>
      <c r="F20" s="26"/>
      <c r="G20" s="26" t="s">
        <v>257</v>
      </c>
      <c r="H20" s="26"/>
      <c r="I20" s="26" t="s">
        <v>156</v>
      </c>
      <c r="J20" s="26"/>
      <c r="K20" s="26" t="s">
        <v>255</v>
      </c>
      <c r="L20" s="26"/>
      <c r="M20" s="27" t="s">
        <v>330</v>
      </c>
      <c r="N20" s="26"/>
      <c r="O20" s="27" t="s">
        <v>195</v>
      </c>
      <c r="P20" s="42"/>
      <c r="R20" s="51" t="s">
        <v>370</v>
      </c>
      <c r="T20" s="50" t="s">
        <v>369</v>
      </c>
    </row>
    <row r="21" spans="1:20" ht="30" customHeight="1">
      <c r="A21" s="32"/>
      <c r="B21" s="36" t="s">
        <v>253</v>
      </c>
      <c r="C21" s="37">
        <f>(Hankinson!H42)</f>
        <v>9</v>
      </c>
      <c r="D21" s="36"/>
      <c r="E21" s="37">
        <f>(Hankinson!J42)</f>
        <v>1</v>
      </c>
      <c r="F21" s="36"/>
      <c r="G21" s="37">
        <f>(Hankinson!L42)</f>
        <v>15</v>
      </c>
      <c r="H21" s="16"/>
      <c r="I21" s="37">
        <f>(Hankinson!N42)</f>
        <v>24</v>
      </c>
      <c r="J21" s="37"/>
      <c r="K21" s="37">
        <f>(Hankinson!P42)</f>
        <v>3</v>
      </c>
      <c r="L21" s="37"/>
      <c r="M21" s="38">
        <f>(Hankinson!R42)</f>
        <v>61.96296296296296</v>
      </c>
      <c r="N21" s="37"/>
      <c r="O21" s="38">
        <f>(Hankinson!T42)</f>
        <v>44.18518518518518</v>
      </c>
      <c r="P21" s="42"/>
      <c r="R21" s="51">
        <f aca="true" t="shared" si="3" ref="R21:R29">SUM(C21)/(C21+E21)</f>
        <v>0.9</v>
      </c>
      <c r="T21" s="51">
        <f aca="true" t="shared" si="4" ref="T21:T29">SUM(I21)/(I21+K21)</f>
        <v>0.8888888888888888</v>
      </c>
    </row>
    <row r="22" spans="1:20" s="19" customFormat="1" ht="30" customHeight="1">
      <c r="A22" s="35"/>
      <c r="B22" s="36" t="str">
        <f>(FCT!B41)</f>
        <v>FCT Rebels</v>
      </c>
      <c r="C22" s="37">
        <f>(FCT!H41)</f>
        <v>8</v>
      </c>
      <c r="D22" s="36"/>
      <c r="E22" s="37">
        <f>(FCT!J41)</f>
        <v>1</v>
      </c>
      <c r="F22" s="36"/>
      <c r="G22" s="37">
        <f>(FCT!L41)</f>
        <v>15</v>
      </c>
      <c r="H22" s="36"/>
      <c r="I22" s="37">
        <f>(FCT!N41)</f>
        <v>22</v>
      </c>
      <c r="J22" s="36"/>
      <c r="K22" s="37">
        <f>(FCT!P41)</f>
        <v>3</v>
      </c>
      <c r="L22" s="36"/>
      <c r="M22" s="38">
        <f>(FCT!R41)</f>
        <v>58.84</v>
      </c>
      <c r="N22" s="36"/>
      <c r="O22" s="38">
        <f>(FCT!T41)</f>
        <v>47.72</v>
      </c>
      <c r="P22" s="49"/>
      <c r="R22" s="51">
        <f t="shared" si="3"/>
        <v>0.8888888888888888</v>
      </c>
      <c r="T22" s="51">
        <f t="shared" si="4"/>
        <v>0.88</v>
      </c>
    </row>
    <row r="23" spans="1:20" ht="30" customHeight="1">
      <c r="A23" s="32"/>
      <c r="B23" s="36" t="str">
        <f>(Oakes!B41)</f>
        <v>Oakes Tornadoes</v>
      </c>
      <c r="C23" s="37">
        <f>(Oakes!H41)</f>
        <v>5</v>
      </c>
      <c r="D23" s="36"/>
      <c r="E23" s="37">
        <f>(Oakes!J41)</f>
        <v>3</v>
      </c>
      <c r="F23" s="36"/>
      <c r="G23" s="37">
        <f>(Oakes!L41)</f>
        <v>10</v>
      </c>
      <c r="H23" s="16"/>
      <c r="I23" s="37">
        <f>(Oakes!N41)</f>
        <v>16</v>
      </c>
      <c r="J23" s="37"/>
      <c r="K23" s="37">
        <f>(Oakes!P41)</f>
        <v>7</v>
      </c>
      <c r="L23" s="37"/>
      <c r="M23" s="38">
        <f>(Oakes!R41)</f>
        <v>53.95652173913044</v>
      </c>
      <c r="N23" s="37"/>
      <c r="O23" s="38">
        <f>(Oakes!T41)</f>
        <v>46.82608695652174</v>
      </c>
      <c r="P23" s="42"/>
      <c r="R23" s="51">
        <f t="shared" si="3"/>
        <v>0.625</v>
      </c>
      <c r="T23" s="51">
        <f t="shared" si="4"/>
        <v>0.6956521739130435</v>
      </c>
    </row>
    <row r="24" spans="1:20" ht="30" customHeight="1">
      <c r="A24" s="32"/>
      <c r="B24" s="36" t="str">
        <f>(Lidgerwood!B41)</f>
        <v>Lidgerwood Cardinals</v>
      </c>
      <c r="C24" s="37">
        <f>(Lidgerwood!H41)</f>
        <v>6</v>
      </c>
      <c r="D24" s="36"/>
      <c r="E24" s="37">
        <f>(Lidgerwood!J41)</f>
        <v>4</v>
      </c>
      <c r="F24" s="36"/>
      <c r="G24" s="37">
        <f>(Lidgerwood!L41)</f>
        <v>10</v>
      </c>
      <c r="H24" s="16"/>
      <c r="I24" s="37">
        <f>(Lidgerwood!N41)</f>
        <v>14</v>
      </c>
      <c r="J24" s="37"/>
      <c r="K24" s="37">
        <f>(Lidgerwood!P41)</f>
        <v>8</v>
      </c>
      <c r="L24" s="37"/>
      <c r="M24" s="38">
        <f>(Lidgerwood!R41)</f>
        <v>51</v>
      </c>
      <c r="N24" s="37"/>
      <c r="O24" s="38">
        <f>(Lidgerwood!T41)</f>
        <v>46.36363636363637</v>
      </c>
      <c r="P24" s="42"/>
      <c r="R24" s="51">
        <f t="shared" si="3"/>
        <v>0.6</v>
      </c>
      <c r="T24" s="51">
        <f t="shared" si="4"/>
        <v>0.6363636363636364</v>
      </c>
    </row>
    <row r="25" spans="1:20" ht="30" customHeight="1">
      <c r="A25" s="32"/>
      <c r="B25" s="36" t="str">
        <f>(NorthSargent!B41)</f>
        <v>North Sargent Bobcats</v>
      </c>
      <c r="C25" s="37">
        <f>(NorthSargent!H41)</f>
        <v>4</v>
      </c>
      <c r="D25" s="36"/>
      <c r="E25" s="37">
        <f>(NorthSargent!J41)</f>
        <v>5</v>
      </c>
      <c r="F25" s="36"/>
      <c r="G25" s="37">
        <f>(NorthSargent!L41)</f>
        <v>6</v>
      </c>
      <c r="H25" s="16"/>
      <c r="I25" s="37">
        <f>(NorthSargent!N41)</f>
        <v>7</v>
      </c>
      <c r="J25" s="37"/>
      <c r="K25" s="37">
        <f>(NorthSargent!P41)</f>
        <v>13</v>
      </c>
      <c r="L25" s="37"/>
      <c r="M25" s="38">
        <f>(NorthSargent!R41)</f>
        <v>46.1</v>
      </c>
      <c r="N25" s="37"/>
      <c r="O25" s="38">
        <f>(NorthSargent!T41)</f>
        <v>52</v>
      </c>
      <c r="P25" s="42"/>
      <c r="R25" s="51">
        <f t="shared" si="3"/>
        <v>0.4444444444444444</v>
      </c>
      <c r="T25" s="51">
        <f t="shared" si="4"/>
        <v>0.35</v>
      </c>
    </row>
    <row r="26" spans="1:20" ht="30" customHeight="1">
      <c r="A26" s="32"/>
      <c r="B26" s="36" t="str">
        <f>(Lisbon!B41)</f>
        <v>Lisbon Broncos</v>
      </c>
      <c r="C26" s="37">
        <f>(Lisbon!H41)</f>
        <v>3</v>
      </c>
      <c r="D26" s="36"/>
      <c r="E26" s="37">
        <f>(Lisbon!J41)</f>
        <v>5</v>
      </c>
      <c r="F26" s="36"/>
      <c r="G26" s="37">
        <f>(Lisbon!L41)</f>
        <v>6</v>
      </c>
      <c r="H26" s="16"/>
      <c r="I26" s="37">
        <f>(Lisbon!N41)</f>
        <v>6</v>
      </c>
      <c r="J26" s="37"/>
      <c r="K26" s="37">
        <f>(Lisbon!P41)</f>
        <v>14</v>
      </c>
      <c r="L26" s="37"/>
      <c r="M26" s="38">
        <f>(Lisbon!R41)</f>
        <v>42.85</v>
      </c>
      <c r="N26" s="37"/>
      <c r="O26" s="38">
        <f>(Lisbon!T41)</f>
        <v>47.9</v>
      </c>
      <c r="P26" s="42"/>
      <c r="R26" s="51">
        <f t="shared" si="3"/>
        <v>0.375</v>
      </c>
      <c r="T26" s="51">
        <f t="shared" si="4"/>
        <v>0.3</v>
      </c>
    </row>
    <row r="27" spans="1:20" ht="30" customHeight="1">
      <c r="A27" s="32"/>
      <c r="B27" s="36" t="str">
        <f>(Wyndmere!B41)</f>
        <v>Wyndmere Warriors</v>
      </c>
      <c r="C27" s="37">
        <f>(Wyndmere!H41)</f>
        <v>3</v>
      </c>
      <c r="D27" s="36"/>
      <c r="E27" s="37">
        <f>(Wyndmere!J41)</f>
        <v>6</v>
      </c>
      <c r="F27" s="36"/>
      <c r="G27" s="37">
        <f>(Wyndmere!L41)</f>
        <v>6</v>
      </c>
      <c r="H27" s="16"/>
      <c r="I27" s="37">
        <f>(Wyndmere!N41)</f>
        <v>6</v>
      </c>
      <c r="J27" s="37"/>
      <c r="K27" s="37">
        <f>(Wyndmere!P41)</f>
        <v>13</v>
      </c>
      <c r="L27" s="37"/>
      <c r="M27" s="38">
        <f>(Wyndmere!R41)</f>
        <v>37.526315789473685</v>
      </c>
      <c r="N27" s="37"/>
      <c r="O27" s="38">
        <f>(Wyndmere!T41)</f>
        <v>49</v>
      </c>
      <c r="P27" s="42"/>
      <c r="R27" s="51">
        <f t="shared" si="3"/>
        <v>0.3333333333333333</v>
      </c>
      <c r="T27" s="51">
        <f t="shared" si="4"/>
        <v>0.3157894736842105</v>
      </c>
    </row>
    <row r="28" spans="1:20" ht="30" customHeight="1">
      <c r="A28" s="32"/>
      <c r="B28" s="36" t="str">
        <f>(SargentCentral!B42)</f>
        <v>Sargent Central Cadets</v>
      </c>
      <c r="C28" s="37">
        <f>(SargentCentral!H42)</f>
        <v>2</v>
      </c>
      <c r="D28" s="36"/>
      <c r="E28" s="37">
        <f>(SargentCentral!J42)</f>
        <v>6</v>
      </c>
      <c r="F28" s="36"/>
      <c r="G28" s="37">
        <f>(SargentCentral!L42)</f>
        <v>4</v>
      </c>
      <c r="H28" s="16"/>
      <c r="I28" s="37">
        <f>(SargentCentral!N42)</f>
        <v>4</v>
      </c>
      <c r="J28" s="37"/>
      <c r="K28" s="37">
        <f>(SargentCentral!P42)</f>
        <v>13</v>
      </c>
      <c r="L28" s="37"/>
      <c r="M28" s="38">
        <f>(SargentCentral!R42)</f>
        <v>42.588235294117645</v>
      </c>
      <c r="N28" s="37"/>
      <c r="O28" s="38">
        <f>(SargentCentral!T42)</f>
        <v>57.88235294117647</v>
      </c>
      <c r="P28" s="42"/>
      <c r="R28" s="51">
        <f t="shared" si="3"/>
        <v>0.25</v>
      </c>
      <c r="T28" s="51">
        <f t="shared" si="4"/>
        <v>0.23529411764705882</v>
      </c>
    </row>
    <row r="29" spans="1:20" ht="30" customHeight="1">
      <c r="A29" s="32"/>
      <c r="B29" s="36" t="str">
        <f>(Milnor!B42)</f>
        <v>Milnor Bison</v>
      </c>
      <c r="C29" s="37">
        <f>(Milnor!H42)</f>
        <v>0</v>
      </c>
      <c r="D29" s="36"/>
      <c r="E29" s="37">
        <f>(Milnor!J42)</f>
        <v>9</v>
      </c>
      <c r="F29" s="36"/>
      <c r="G29" s="37">
        <f>(Milnor!L42)</f>
        <v>0</v>
      </c>
      <c r="H29" s="16"/>
      <c r="I29" s="37">
        <f>(Milnor!N42)</f>
        <v>0</v>
      </c>
      <c r="J29" s="37"/>
      <c r="K29" s="37">
        <f>(Milnor!P42)</f>
        <v>20</v>
      </c>
      <c r="L29" s="37"/>
      <c r="M29" s="38">
        <f>(Milnor!R42)</f>
        <v>38.7</v>
      </c>
      <c r="N29" s="37"/>
      <c r="O29" s="38">
        <f>(Milnor!T42)</f>
        <v>55.35</v>
      </c>
      <c r="P29" s="42"/>
      <c r="R29" s="51">
        <f t="shared" si="3"/>
        <v>0</v>
      </c>
      <c r="T29" s="51">
        <f t="shared" si="4"/>
        <v>0</v>
      </c>
    </row>
    <row r="30" spans="1:16" ht="18.75" thickBot="1">
      <c r="A30" s="43"/>
      <c r="B30" s="44"/>
      <c r="C30" s="18"/>
      <c r="D30" s="18"/>
      <c r="E30" s="18"/>
      <c r="F30" s="18"/>
      <c r="G30" s="18"/>
      <c r="H30" s="18"/>
      <c r="I30" s="45"/>
      <c r="J30" s="45"/>
      <c r="K30" s="45"/>
      <c r="L30" s="45"/>
      <c r="M30" s="46"/>
      <c r="N30" s="45"/>
      <c r="O30" s="46"/>
      <c r="P30" s="47"/>
    </row>
    <row r="31" spans="9:15" ht="18.75" thickTop="1">
      <c r="I31" s="20"/>
      <c r="J31" s="20"/>
      <c r="K31" s="20"/>
      <c r="L31" s="20"/>
      <c r="M31" s="21"/>
      <c r="N31" s="20"/>
      <c r="O31" s="21"/>
    </row>
  </sheetData>
  <mergeCells count="2">
    <mergeCell ref="A1:P1"/>
    <mergeCell ref="A17:P17"/>
  </mergeCells>
  <printOptions horizontalCentered="1" verticalCentered="1"/>
  <pageMargins left="0" right="0" top="0" bottom="0" header="0.5" footer="0.5"/>
  <pageSetup fitToHeight="1" fitToWidth="1" orientation="portrait" paperSize="9" scale="74"/>
  <headerFooter alignWithMargins="0">
    <oddFooter>&amp;LLarry.Holmstrom@sendit.nodak.edu&amp;C&amp;D   &amp;T&amp;Rwww.wyndmere.k12.nd.us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O1">
      <selection activeCell="F3" sqref="F3"/>
    </sheetView>
  </sheetViews>
  <sheetFormatPr defaultColWidth="11.00390625" defaultRowHeight="12.75"/>
  <cols>
    <col min="1" max="1" width="0.875" style="0" customWidth="1"/>
    <col min="2" max="2" width="1.00390625" style="0" customWidth="1"/>
    <col min="3" max="3" width="17.125" style="0" customWidth="1"/>
    <col min="4" max="4" width="1.875" style="0" customWidth="1"/>
    <col min="5" max="5" width="0.875" style="0" customWidth="1"/>
    <col min="6" max="6" width="17.625" style="0" customWidth="1"/>
    <col min="7" max="7" width="0.875" style="0" customWidth="1"/>
    <col min="8" max="8" width="15.75390625" style="0" customWidth="1"/>
    <col min="9" max="9" width="0.875" style="0" customWidth="1"/>
    <col min="10" max="10" width="15.75390625" style="0" customWidth="1"/>
    <col min="11" max="11" width="0.875" style="0" customWidth="1"/>
    <col min="12" max="12" width="19.625" style="0" customWidth="1"/>
    <col min="13" max="13" width="0.875" style="0" customWidth="1"/>
  </cols>
  <sheetData>
    <row r="1" spans="1:13" ht="13.5" thickTop="1">
      <c r="A1" s="87"/>
      <c r="B1" s="88"/>
      <c r="C1" s="89"/>
      <c r="D1" s="88"/>
      <c r="E1" s="88"/>
      <c r="F1" s="89"/>
      <c r="G1" s="88"/>
      <c r="H1" s="89"/>
      <c r="I1" s="88"/>
      <c r="J1" s="89"/>
      <c r="K1" s="88"/>
      <c r="L1" s="89"/>
      <c r="M1" s="90"/>
    </row>
    <row r="2" spans="1:13" ht="15.75">
      <c r="A2" s="91"/>
      <c r="B2" s="64"/>
      <c r="C2" s="16"/>
      <c r="D2" s="64"/>
      <c r="E2" s="64"/>
      <c r="F2" s="16"/>
      <c r="G2" s="64"/>
      <c r="H2" s="16"/>
      <c r="I2" s="64"/>
      <c r="J2" s="92" t="s">
        <v>111</v>
      </c>
      <c r="K2" s="64"/>
      <c r="L2" s="16"/>
      <c r="M2" s="85"/>
    </row>
    <row r="3" spans="1:13" ht="15.75">
      <c r="A3" s="91"/>
      <c r="B3" s="64"/>
      <c r="C3" s="16"/>
      <c r="D3" s="64"/>
      <c r="E3" s="64"/>
      <c r="F3" s="16"/>
      <c r="G3" s="64"/>
      <c r="H3" s="16"/>
      <c r="I3" s="64"/>
      <c r="J3" s="92" t="s">
        <v>308</v>
      </c>
      <c r="K3" s="64"/>
      <c r="L3" s="16"/>
      <c r="M3" s="85"/>
    </row>
    <row r="4" spans="1:13" ht="15.75">
      <c r="A4" s="91"/>
      <c r="B4" s="64"/>
      <c r="C4" s="16"/>
      <c r="D4" s="64"/>
      <c r="E4" s="64"/>
      <c r="F4" s="16"/>
      <c r="G4" s="64"/>
      <c r="H4" s="16"/>
      <c r="I4" s="64"/>
      <c r="J4" s="92" t="s">
        <v>309</v>
      </c>
      <c r="K4" s="64"/>
      <c r="L4" s="16"/>
      <c r="M4" s="85"/>
    </row>
    <row r="5" spans="1:13" ht="12.75">
      <c r="A5" s="91"/>
      <c r="B5" s="64"/>
      <c r="C5" s="16"/>
      <c r="D5" s="64"/>
      <c r="E5" s="64"/>
      <c r="F5" s="66" t="s">
        <v>310</v>
      </c>
      <c r="G5" s="64"/>
      <c r="H5" s="66"/>
      <c r="I5" s="67"/>
      <c r="J5" s="66"/>
      <c r="K5" s="67"/>
      <c r="L5" s="66"/>
      <c r="M5" s="85"/>
    </row>
    <row r="6" spans="1:13" ht="6" customHeight="1">
      <c r="A6" s="91"/>
      <c r="B6" s="64"/>
      <c r="C6" s="16"/>
      <c r="D6" s="64"/>
      <c r="E6" s="70"/>
      <c r="F6" s="71"/>
      <c r="G6" s="70"/>
      <c r="H6" s="16"/>
      <c r="I6" s="64"/>
      <c r="J6" s="16"/>
      <c r="K6" s="64"/>
      <c r="L6" s="16"/>
      <c r="M6" s="85"/>
    </row>
    <row r="7" spans="1:13" ht="12.75">
      <c r="A7" s="91"/>
      <c r="B7" s="64"/>
      <c r="C7" s="16"/>
      <c r="D7" s="64"/>
      <c r="E7" s="64"/>
      <c r="F7" s="66" t="s">
        <v>311</v>
      </c>
      <c r="G7" s="70"/>
      <c r="H7" s="66"/>
      <c r="I7" s="67"/>
      <c r="J7" s="66"/>
      <c r="K7" s="67"/>
      <c r="L7" s="66"/>
      <c r="M7" s="85"/>
    </row>
    <row r="8" spans="1:13" ht="12.75">
      <c r="A8" s="91"/>
      <c r="B8" s="64"/>
      <c r="C8" s="66" t="s">
        <v>339</v>
      </c>
      <c r="D8" s="64"/>
      <c r="E8" s="64"/>
      <c r="F8" s="16" t="s">
        <v>341</v>
      </c>
      <c r="G8" s="70"/>
      <c r="H8" s="66" t="s">
        <v>342</v>
      </c>
      <c r="I8" s="64"/>
      <c r="J8" s="16"/>
      <c r="K8" s="64"/>
      <c r="L8" s="16"/>
      <c r="M8" s="85"/>
    </row>
    <row r="9" spans="1:13" ht="6" customHeight="1">
      <c r="A9" s="91"/>
      <c r="B9" s="64"/>
      <c r="C9" s="93"/>
      <c r="D9" s="74"/>
      <c r="E9" s="74"/>
      <c r="F9" s="16"/>
      <c r="G9" s="70"/>
      <c r="H9" s="71"/>
      <c r="I9" s="70"/>
      <c r="J9" s="16"/>
      <c r="K9" s="64"/>
      <c r="L9" s="16"/>
      <c r="M9" s="85"/>
    </row>
    <row r="10" spans="1:13" ht="12.75">
      <c r="A10" s="91"/>
      <c r="B10" s="64"/>
      <c r="C10" s="66" t="s">
        <v>343</v>
      </c>
      <c r="D10" s="64"/>
      <c r="E10" s="74"/>
      <c r="F10" s="16"/>
      <c r="G10" s="70"/>
      <c r="H10" s="16"/>
      <c r="I10" s="70"/>
      <c r="J10" s="16"/>
      <c r="K10" s="64"/>
      <c r="L10" s="16"/>
      <c r="M10" s="85"/>
    </row>
    <row r="11" spans="1:13" ht="12.75">
      <c r="A11" s="91"/>
      <c r="B11" s="64"/>
      <c r="C11" s="16" t="s">
        <v>344</v>
      </c>
      <c r="D11" s="64"/>
      <c r="E11" s="74"/>
      <c r="F11" s="66" t="s">
        <v>345</v>
      </c>
      <c r="G11" s="70"/>
      <c r="H11" s="16"/>
      <c r="I11" s="70"/>
      <c r="J11" s="16"/>
      <c r="K11" s="64"/>
      <c r="L11" s="16"/>
      <c r="M11" s="85"/>
    </row>
    <row r="12" spans="1:13" ht="6" customHeight="1">
      <c r="A12" s="91"/>
      <c r="B12" s="64"/>
      <c r="C12" s="16"/>
      <c r="D12" s="64"/>
      <c r="E12" s="74"/>
      <c r="F12" s="71"/>
      <c r="G12" s="70"/>
      <c r="H12" s="16"/>
      <c r="I12" s="70"/>
      <c r="J12" s="16"/>
      <c r="K12" s="64"/>
      <c r="L12" s="16"/>
      <c r="M12" s="85"/>
    </row>
    <row r="13" spans="1:13" ht="12.75">
      <c r="A13" s="91"/>
      <c r="B13" s="64"/>
      <c r="C13" s="16" t="s">
        <v>346</v>
      </c>
      <c r="D13" s="64"/>
      <c r="E13" s="74"/>
      <c r="F13" s="16"/>
      <c r="G13" s="64"/>
      <c r="H13" s="16"/>
      <c r="I13" s="70"/>
      <c r="J13" s="16"/>
      <c r="K13" s="64"/>
      <c r="L13" s="16"/>
      <c r="M13" s="85"/>
    </row>
    <row r="14" spans="1:13" ht="12.75">
      <c r="A14" s="91"/>
      <c r="B14" s="64"/>
      <c r="C14" s="66" t="s">
        <v>347</v>
      </c>
      <c r="D14" s="64"/>
      <c r="E14" s="74"/>
      <c r="F14" s="16"/>
      <c r="G14" s="64"/>
      <c r="H14" s="66" t="s">
        <v>348</v>
      </c>
      <c r="I14" s="70"/>
      <c r="J14" s="66" t="s">
        <v>349</v>
      </c>
      <c r="K14" s="64"/>
      <c r="L14" s="16"/>
      <c r="M14" s="85"/>
    </row>
    <row r="15" spans="1:13" ht="6" customHeight="1">
      <c r="A15" s="91"/>
      <c r="B15" s="64"/>
      <c r="C15" s="93"/>
      <c r="D15" s="74"/>
      <c r="E15" s="74"/>
      <c r="F15" s="16"/>
      <c r="G15" s="64"/>
      <c r="H15" s="16"/>
      <c r="I15" s="70"/>
      <c r="J15" s="71"/>
      <c r="K15" s="70"/>
      <c r="L15" s="16"/>
      <c r="M15" s="85"/>
    </row>
    <row r="16" spans="1:13" ht="12.75">
      <c r="A16" s="91"/>
      <c r="B16" s="64"/>
      <c r="C16" s="16"/>
      <c r="D16" s="64"/>
      <c r="E16" s="64"/>
      <c r="F16" s="16"/>
      <c r="G16" s="64"/>
      <c r="H16" s="16" t="s">
        <v>350</v>
      </c>
      <c r="I16" s="70"/>
      <c r="J16" s="16"/>
      <c r="K16" s="70"/>
      <c r="L16" s="16"/>
      <c r="M16" s="85"/>
    </row>
    <row r="17" spans="1:13" ht="12.75">
      <c r="A17" s="91"/>
      <c r="B17" s="64"/>
      <c r="C17" s="16"/>
      <c r="D17" s="64"/>
      <c r="E17" s="64"/>
      <c r="F17" s="66" t="s">
        <v>351</v>
      </c>
      <c r="G17" s="64"/>
      <c r="H17" s="16"/>
      <c r="I17" s="70"/>
      <c r="J17" s="16"/>
      <c r="K17" s="70"/>
      <c r="L17" s="16"/>
      <c r="M17" s="85"/>
    </row>
    <row r="18" spans="1:13" ht="6" customHeight="1">
      <c r="A18" s="91"/>
      <c r="B18" s="64"/>
      <c r="C18" s="16"/>
      <c r="D18" s="64"/>
      <c r="E18" s="74"/>
      <c r="F18" s="71"/>
      <c r="G18" s="70"/>
      <c r="H18" s="16"/>
      <c r="I18" s="70"/>
      <c r="J18" s="16"/>
      <c r="K18" s="70"/>
      <c r="L18" s="16"/>
      <c r="M18" s="85"/>
    </row>
    <row r="19" spans="1:13" ht="12.75">
      <c r="A19" s="91"/>
      <c r="B19" s="64"/>
      <c r="C19" s="16"/>
      <c r="D19" s="64"/>
      <c r="E19" s="64"/>
      <c r="F19" s="66" t="s">
        <v>352</v>
      </c>
      <c r="G19" s="70"/>
      <c r="H19" s="16"/>
      <c r="I19" s="70"/>
      <c r="J19" s="16"/>
      <c r="K19" s="70"/>
      <c r="L19" s="16"/>
      <c r="M19" s="85"/>
    </row>
    <row r="20" spans="1:13" ht="12.75">
      <c r="A20" s="91"/>
      <c r="B20" s="64"/>
      <c r="C20" s="16"/>
      <c r="D20" s="64"/>
      <c r="E20" s="64"/>
      <c r="F20" s="16" t="s">
        <v>353</v>
      </c>
      <c r="G20" s="70"/>
      <c r="H20" s="66" t="s">
        <v>276</v>
      </c>
      <c r="I20" s="70"/>
      <c r="J20" s="16"/>
      <c r="K20" s="70"/>
      <c r="L20" s="16"/>
      <c r="M20" s="85"/>
    </row>
    <row r="21" spans="1:13" ht="6" customHeight="1">
      <c r="A21" s="91"/>
      <c r="B21" s="64"/>
      <c r="C21" s="16"/>
      <c r="D21" s="64"/>
      <c r="E21" s="64"/>
      <c r="F21" s="16"/>
      <c r="G21" s="70"/>
      <c r="H21" s="71"/>
      <c r="I21" s="70"/>
      <c r="J21" s="16"/>
      <c r="K21" s="70"/>
      <c r="L21" s="16"/>
      <c r="M21" s="85"/>
    </row>
    <row r="22" spans="1:13" ht="12.75">
      <c r="A22" s="91"/>
      <c r="B22" s="64"/>
      <c r="C22" s="16"/>
      <c r="D22" s="64"/>
      <c r="E22" s="64"/>
      <c r="F22" s="16" t="s">
        <v>277</v>
      </c>
      <c r="G22" s="70"/>
      <c r="H22" s="16"/>
      <c r="I22" s="64"/>
      <c r="J22" s="16"/>
      <c r="K22" s="70"/>
      <c r="L22" s="16"/>
      <c r="M22" s="85"/>
    </row>
    <row r="23" spans="1:13" ht="12.75">
      <c r="A23" s="91"/>
      <c r="B23" s="64"/>
      <c r="C23" s="16"/>
      <c r="D23" s="64"/>
      <c r="E23" s="64"/>
      <c r="F23" s="66" t="s">
        <v>278</v>
      </c>
      <c r="G23" s="70"/>
      <c r="H23" s="16"/>
      <c r="I23" s="64"/>
      <c r="J23" s="16"/>
      <c r="K23" s="70"/>
      <c r="L23" s="16"/>
      <c r="M23" s="85"/>
    </row>
    <row r="24" spans="1:13" ht="6" customHeight="1">
      <c r="A24" s="91"/>
      <c r="B24" s="64"/>
      <c r="C24" s="16"/>
      <c r="D24" s="64"/>
      <c r="E24" s="74"/>
      <c r="F24" s="71"/>
      <c r="G24" s="70"/>
      <c r="H24" s="16"/>
      <c r="I24" s="64"/>
      <c r="J24" s="16"/>
      <c r="K24" s="70"/>
      <c r="L24" s="16"/>
      <c r="M24" s="85"/>
    </row>
    <row r="25" spans="1:13" ht="12.75">
      <c r="A25" s="91"/>
      <c r="B25" s="64"/>
      <c r="C25" s="16"/>
      <c r="D25" s="64"/>
      <c r="E25" s="64"/>
      <c r="F25" s="16"/>
      <c r="G25" s="64"/>
      <c r="H25" s="16"/>
      <c r="I25" s="64"/>
      <c r="J25" s="16"/>
      <c r="K25" s="70"/>
      <c r="L25" s="16"/>
      <c r="M25" s="85"/>
    </row>
    <row r="26" spans="1:13" ht="12.75">
      <c r="A26" s="91"/>
      <c r="B26" s="64"/>
      <c r="C26" s="16"/>
      <c r="D26" s="64"/>
      <c r="E26" s="64"/>
      <c r="F26" s="16"/>
      <c r="G26" s="64"/>
      <c r="H26" s="16"/>
      <c r="I26" s="64"/>
      <c r="J26" s="66" t="s">
        <v>279</v>
      </c>
      <c r="K26" s="70"/>
      <c r="L26" s="66" t="s">
        <v>270</v>
      </c>
      <c r="M26" s="85"/>
    </row>
    <row r="27" spans="1:13" ht="6" customHeight="1">
      <c r="A27" s="91"/>
      <c r="B27" s="64"/>
      <c r="C27" s="16"/>
      <c r="D27" s="64"/>
      <c r="E27" s="64"/>
      <c r="F27" s="16"/>
      <c r="G27" s="64"/>
      <c r="H27" s="16"/>
      <c r="I27" s="64"/>
      <c r="J27" s="16"/>
      <c r="K27" s="70"/>
      <c r="L27" s="71"/>
      <c r="M27" s="85"/>
    </row>
    <row r="28" spans="1:13" ht="12.75">
      <c r="A28" s="91"/>
      <c r="B28" s="64"/>
      <c r="C28" s="16"/>
      <c r="D28" s="64"/>
      <c r="E28" s="64"/>
      <c r="F28" s="16"/>
      <c r="G28" s="64"/>
      <c r="H28" s="16"/>
      <c r="I28" s="64"/>
      <c r="J28" s="16" t="s">
        <v>280</v>
      </c>
      <c r="K28" s="70"/>
      <c r="L28" s="16" t="s">
        <v>281</v>
      </c>
      <c r="M28" s="85"/>
    </row>
    <row r="29" spans="1:13" ht="12.75">
      <c r="A29" s="91"/>
      <c r="B29" s="64"/>
      <c r="C29" s="16"/>
      <c r="D29" s="64"/>
      <c r="E29" s="64"/>
      <c r="F29" s="66" t="s">
        <v>282</v>
      </c>
      <c r="G29" s="64"/>
      <c r="H29" s="16"/>
      <c r="I29" s="64"/>
      <c r="J29" s="16" t="s">
        <v>283</v>
      </c>
      <c r="K29" s="70"/>
      <c r="L29" s="16"/>
      <c r="M29" s="85"/>
    </row>
    <row r="30" spans="1:13" ht="6" customHeight="1">
      <c r="A30" s="91"/>
      <c r="B30" s="64"/>
      <c r="C30" s="16"/>
      <c r="D30" s="64"/>
      <c r="E30" s="70"/>
      <c r="F30" s="71"/>
      <c r="G30" s="70"/>
      <c r="H30" s="16"/>
      <c r="I30" s="64"/>
      <c r="J30" s="16"/>
      <c r="K30" s="70"/>
      <c r="L30" s="16"/>
      <c r="M30" s="85"/>
    </row>
    <row r="31" spans="1:13" ht="12.75">
      <c r="A31" s="91"/>
      <c r="B31" s="64"/>
      <c r="C31" s="16"/>
      <c r="D31" s="64"/>
      <c r="E31" s="64"/>
      <c r="F31" s="66" t="s">
        <v>284</v>
      </c>
      <c r="G31" s="70"/>
      <c r="H31" s="16"/>
      <c r="I31" s="64"/>
      <c r="J31" s="16"/>
      <c r="K31" s="70"/>
      <c r="L31" s="16" t="s">
        <v>103</v>
      </c>
      <c r="M31" s="85"/>
    </row>
    <row r="32" spans="1:13" ht="12.75">
      <c r="A32" s="91"/>
      <c r="B32" s="64"/>
      <c r="C32" s="16"/>
      <c r="D32" s="64"/>
      <c r="E32" s="64"/>
      <c r="F32" s="16" t="s">
        <v>104</v>
      </c>
      <c r="G32" s="70"/>
      <c r="H32" s="66" t="s">
        <v>105</v>
      </c>
      <c r="I32" s="64"/>
      <c r="J32" s="16"/>
      <c r="K32" s="70"/>
      <c r="L32" s="16" t="s">
        <v>106</v>
      </c>
      <c r="M32" s="85"/>
    </row>
    <row r="33" spans="1:13" ht="6" customHeight="1">
      <c r="A33" s="91"/>
      <c r="B33" s="64"/>
      <c r="C33" s="16"/>
      <c r="D33" s="64"/>
      <c r="E33" s="64"/>
      <c r="F33" s="16"/>
      <c r="G33" s="70"/>
      <c r="H33" s="71"/>
      <c r="I33" s="70"/>
      <c r="J33" s="16"/>
      <c r="K33" s="70"/>
      <c r="L33" s="16"/>
      <c r="M33" s="85"/>
    </row>
    <row r="34" spans="1:13" ht="12.75">
      <c r="A34" s="91"/>
      <c r="B34" s="64"/>
      <c r="C34" s="16"/>
      <c r="D34" s="64"/>
      <c r="E34" s="64"/>
      <c r="F34" s="16"/>
      <c r="G34" s="70"/>
      <c r="H34" s="16"/>
      <c r="I34" s="70"/>
      <c r="J34" s="16"/>
      <c r="K34" s="70"/>
      <c r="L34" s="16" t="s">
        <v>296</v>
      </c>
      <c r="M34" s="85"/>
    </row>
    <row r="35" spans="1:13" ht="12.75">
      <c r="A35" s="91"/>
      <c r="B35" s="64"/>
      <c r="C35" s="16"/>
      <c r="D35" s="64"/>
      <c r="E35" s="64"/>
      <c r="F35" s="66" t="s">
        <v>14</v>
      </c>
      <c r="G35" s="70"/>
      <c r="H35" s="16"/>
      <c r="I35" s="70"/>
      <c r="J35" s="16"/>
      <c r="K35" s="70"/>
      <c r="L35" s="16" t="s">
        <v>103</v>
      </c>
      <c r="M35" s="85"/>
    </row>
    <row r="36" spans="1:13" ht="6" customHeight="1">
      <c r="A36" s="91"/>
      <c r="B36" s="64"/>
      <c r="C36" s="16"/>
      <c r="D36" s="64"/>
      <c r="E36" s="70"/>
      <c r="F36" s="71"/>
      <c r="G36" s="70"/>
      <c r="H36" s="16"/>
      <c r="I36" s="70"/>
      <c r="J36" s="16"/>
      <c r="K36" s="70"/>
      <c r="L36" s="16"/>
      <c r="M36" s="85"/>
    </row>
    <row r="37" spans="1:13" ht="12.75">
      <c r="A37" s="91"/>
      <c r="B37" s="64"/>
      <c r="C37" s="16"/>
      <c r="D37" s="64"/>
      <c r="E37" s="64"/>
      <c r="F37" s="16"/>
      <c r="G37" s="64"/>
      <c r="H37" s="16"/>
      <c r="I37" s="70"/>
      <c r="J37" s="16"/>
      <c r="K37" s="70"/>
      <c r="L37" s="16"/>
      <c r="M37" s="85"/>
    </row>
    <row r="38" spans="1:13" ht="12.75">
      <c r="A38" s="91"/>
      <c r="B38" s="64"/>
      <c r="C38" s="16"/>
      <c r="D38" s="64"/>
      <c r="E38" s="64"/>
      <c r="F38" s="16"/>
      <c r="G38" s="64"/>
      <c r="H38" s="66" t="s">
        <v>15</v>
      </c>
      <c r="I38" s="70"/>
      <c r="J38" s="66" t="s">
        <v>16</v>
      </c>
      <c r="K38" s="70"/>
      <c r="L38" s="16"/>
      <c r="M38" s="85"/>
    </row>
    <row r="39" spans="1:13" ht="6" customHeight="1">
      <c r="A39" s="91"/>
      <c r="B39" s="64"/>
      <c r="C39" s="16"/>
      <c r="D39" s="64"/>
      <c r="E39" s="64"/>
      <c r="F39" s="16"/>
      <c r="G39" s="64"/>
      <c r="H39" s="16"/>
      <c r="I39" s="70"/>
      <c r="J39" s="71"/>
      <c r="K39" s="70"/>
      <c r="L39" s="16"/>
      <c r="M39" s="85"/>
    </row>
    <row r="40" spans="1:13" ht="12.75">
      <c r="A40" s="91"/>
      <c r="B40" s="64"/>
      <c r="C40" s="16"/>
      <c r="D40" s="64"/>
      <c r="E40" s="64"/>
      <c r="F40" s="16"/>
      <c r="G40" s="64"/>
      <c r="H40" s="16" t="s">
        <v>225</v>
      </c>
      <c r="I40" s="70"/>
      <c r="J40" s="16"/>
      <c r="K40" s="64"/>
      <c r="L40" s="16"/>
      <c r="M40" s="85"/>
    </row>
    <row r="41" spans="1:13" ht="12.75">
      <c r="A41" s="91"/>
      <c r="B41" s="64"/>
      <c r="C41" s="16"/>
      <c r="D41" s="64"/>
      <c r="E41" s="64"/>
      <c r="F41" s="66" t="s">
        <v>17</v>
      </c>
      <c r="G41" s="64"/>
      <c r="H41" s="16" t="s">
        <v>18</v>
      </c>
      <c r="I41" s="70"/>
      <c r="J41" s="16"/>
      <c r="K41" s="64"/>
      <c r="L41" s="16"/>
      <c r="M41" s="85"/>
    </row>
    <row r="42" spans="1:13" ht="6" customHeight="1">
      <c r="A42" s="91"/>
      <c r="B42" s="64"/>
      <c r="C42" s="16"/>
      <c r="D42" s="64"/>
      <c r="E42" s="74"/>
      <c r="F42" s="71"/>
      <c r="G42" s="70"/>
      <c r="H42" s="16"/>
      <c r="I42" s="70"/>
      <c r="J42" s="16"/>
      <c r="K42" s="64"/>
      <c r="L42" s="16"/>
      <c r="M42" s="85"/>
    </row>
    <row r="43" spans="1:13" ht="12.75">
      <c r="A43" s="91"/>
      <c r="B43" s="64"/>
      <c r="C43" s="16"/>
      <c r="D43" s="64"/>
      <c r="E43" s="64"/>
      <c r="F43" s="66" t="s">
        <v>19</v>
      </c>
      <c r="G43" s="70"/>
      <c r="H43" s="16"/>
      <c r="I43" s="70"/>
      <c r="J43" s="16"/>
      <c r="K43" s="64"/>
      <c r="L43" s="16"/>
      <c r="M43" s="85"/>
    </row>
    <row r="44" spans="1:13" ht="12.75">
      <c r="A44" s="91"/>
      <c r="B44" s="64"/>
      <c r="C44" s="16"/>
      <c r="D44" s="64"/>
      <c r="E44" s="64"/>
      <c r="F44" s="16" t="s">
        <v>220</v>
      </c>
      <c r="G44" s="70"/>
      <c r="H44" s="66" t="s">
        <v>20</v>
      </c>
      <c r="I44" s="70"/>
      <c r="J44" s="16"/>
      <c r="K44" s="64"/>
      <c r="L44" s="16"/>
      <c r="M44" s="85"/>
    </row>
    <row r="45" spans="1:13" ht="6" customHeight="1">
      <c r="A45" s="91"/>
      <c r="B45" s="64"/>
      <c r="C45" s="16"/>
      <c r="D45" s="64"/>
      <c r="E45" s="64"/>
      <c r="F45" s="16"/>
      <c r="G45" s="70"/>
      <c r="H45" s="71"/>
      <c r="I45" s="70"/>
      <c r="J45" s="16"/>
      <c r="K45" s="64"/>
      <c r="L45" s="16"/>
      <c r="M45" s="85"/>
    </row>
    <row r="46" spans="1:13" ht="12.75">
      <c r="A46" s="91"/>
      <c r="B46" s="64"/>
      <c r="C46" s="16"/>
      <c r="D46" s="64"/>
      <c r="E46" s="64"/>
      <c r="F46" s="16" t="s">
        <v>112</v>
      </c>
      <c r="G46" s="70"/>
      <c r="H46" s="16"/>
      <c r="I46" s="64"/>
      <c r="J46" s="16"/>
      <c r="K46" s="64"/>
      <c r="L46" s="16"/>
      <c r="M46" s="85"/>
    </row>
    <row r="47" spans="1:13" ht="12.75">
      <c r="A47" s="91"/>
      <c r="B47" s="64"/>
      <c r="C47" s="16"/>
      <c r="D47" s="64"/>
      <c r="E47" s="64"/>
      <c r="F47" s="66" t="s">
        <v>113</v>
      </c>
      <c r="G47" s="70"/>
      <c r="H47" s="16"/>
      <c r="I47" s="64"/>
      <c r="J47" s="66" t="s">
        <v>114</v>
      </c>
      <c r="K47" s="64"/>
      <c r="L47" s="16"/>
      <c r="M47" s="85"/>
    </row>
    <row r="48" spans="1:13" ht="6" customHeight="1">
      <c r="A48" s="91"/>
      <c r="B48" s="64"/>
      <c r="C48" s="16"/>
      <c r="D48" s="64"/>
      <c r="E48" s="74"/>
      <c r="F48" s="71"/>
      <c r="G48" s="70"/>
      <c r="H48" s="16"/>
      <c r="I48" s="70"/>
      <c r="J48" s="71"/>
      <c r="K48" s="70"/>
      <c r="L48" s="16"/>
      <c r="M48" s="85"/>
    </row>
    <row r="49" spans="1:13" ht="12.75">
      <c r="A49" s="91"/>
      <c r="B49" s="64"/>
      <c r="C49" s="16"/>
      <c r="D49" s="64"/>
      <c r="E49" s="64"/>
      <c r="F49" s="16"/>
      <c r="G49" s="64"/>
      <c r="H49" s="16"/>
      <c r="I49" s="64"/>
      <c r="J49" s="16"/>
      <c r="K49" s="70"/>
      <c r="L49" s="16"/>
      <c r="M49" s="85"/>
    </row>
    <row r="50" spans="1:13" ht="12.75">
      <c r="A50" s="91"/>
      <c r="B50" s="64"/>
      <c r="C50" s="16"/>
      <c r="D50" s="64"/>
      <c r="E50" s="64"/>
      <c r="F50" s="16"/>
      <c r="G50" s="64"/>
      <c r="H50" s="16"/>
      <c r="I50" s="64"/>
      <c r="J50" s="66" t="s">
        <v>115</v>
      </c>
      <c r="K50" s="70"/>
      <c r="L50" s="66" t="s">
        <v>266</v>
      </c>
      <c r="M50" s="85"/>
    </row>
    <row r="51" spans="1:13" ht="6" customHeight="1">
      <c r="A51" s="91"/>
      <c r="B51" s="64"/>
      <c r="C51" s="16"/>
      <c r="D51" s="64"/>
      <c r="E51" s="64"/>
      <c r="F51" s="16"/>
      <c r="G51" s="64"/>
      <c r="H51" s="16"/>
      <c r="I51" s="64"/>
      <c r="J51" s="16"/>
      <c r="K51" s="70"/>
      <c r="L51" s="71"/>
      <c r="M51" s="85"/>
    </row>
    <row r="52" spans="1:13" ht="12.75">
      <c r="A52" s="91"/>
      <c r="B52" s="64" t="s">
        <v>116</v>
      </c>
      <c r="C52" s="16"/>
      <c r="D52" s="64"/>
      <c r="E52" s="64"/>
      <c r="F52" s="16"/>
      <c r="G52" s="64"/>
      <c r="H52" s="16"/>
      <c r="I52" s="64"/>
      <c r="J52" s="16" t="s">
        <v>117</v>
      </c>
      <c r="K52" s="70"/>
      <c r="L52" s="16" t="s">
        <v>118</v>
      </c>
      <c r="M52" s="85"/>
    </row>
    <row r="53" spans="1:13" ht="12.75">
      <c r="A53" s="91"/>
      <c r="B53" s="64" t="s">
        <v>119</v>
      </c>
      <c r="C53" s="16"/>
      <c r="D53" s="64"/>
      <c r="E53" s="64"/>
      <c r="F53" s="64"/>
      <c r="G53" s="64"/>
      <c r="H53" s="64"/>
      <c r="I53" s="64"/>
      <c r="J53" s="66" t="s">
        <v>120</v>
      </c>
      <c r="K53" s="70"/>
      <c r="L53" s="16"/>
      <c r="M53" s="85"/>
    </row>
    <row r="54" spans="1:13" ht="6" customHeight="1">
      <c r="A54" s="91"/>
      <c r="B54" s="64"/>
      <c r="C54" s="16"/>
      <c r="D54" s="64"/>
      <c r="E54" s="64"/>
      <c r="F54" s="64"/>
      <c r="G54" s="64"/>
      <c r="H54" s="64"/>
      <c r="I54" s="70"/>
      <c r="J54" s="71"/>
      <c r="K54" s="70"/>
      <c r="L54" s="16"/>
      <c r="M54" s="85"/>
    </row>
    <row r="55" spans="1:13" ht="12.75">
      <c r="A55" s="91"/>
      <c r="B55" s="64"/>
      <c r="C55" s="16"/>
      <c r="D55" s="64"/>
      <c r="E55" s="64"/>
      <c r="F55" s="64"/>
      <c r="G55" s="64"/>
      <c r="H55" s="64"/>
      <c r="I55" s="64"/>
      <c r="J55" s="16"/>
      <c r="K55" s="64"/>
      <c r="L55" s="16" t="s">
        <v>121</v>
      </c>
      <c r="M55" s="85"/>
    </row>
    <row r="56" spans="1:13" ht="12.75">
      <c r="A56" s="91"/>
      <c r="B56" s="64" t="s">
        <v>122</v>
      </c>
      <c r="C56" s="16"/>
      <c r="D56" s="64"/>
      <c r="E56" s="64"/>
      <c r="F56" s="64"/>
      <c r="G56" s="64"/>
      <c r="H56" s="64"/>
      <c r="I56" s="64"/>
      <c r="J56" s="16"/>
      <c r="K56" s="64"/>
      <c r="L56" s="16" t="s">
        <v>123</v>
      </c>
      <c r="M56" s="85"/>
    </row>
    <row r="57" spans="1:13" ht="12.75">
      <c r="A57" s="91"/>
      <c r="B57" s="64"/>
      <c r="C57" s="16"/>
      <c r="D57" s="64"/>
      <c r="E57" s="64"/>
      <c r="F57" s="64"/>
      <c r="G57" s="64"/>
      <c r="H57" s="64"/>
      <c r="I57" s="64"/>
      <c r="J57" s="16"/>
      <c r="K57" s="64"/>
      <c r="L57" s="16"/>
      <c r="M57" s="85"/>
    </row>
    <row r="58" spans="1:13" ht="12.75">
      <c r="A58" s="91"/>
      <c r="B58" s="64" t="s">
        <v>202</v>
      </c>
      <c r="C58" s="16"/>
      <c r="D58" s="64"/>
      <c r="E58" s="64"/>
      <c r="F58" s="64"/>
      <c r="G58" s="64"/>
      <c r="H58" s="64"/>
      <c r="I58" s="64"/>
      <c r="J58" s="16"/>
      <c r="K58" s="64"/>
      <c r="L58" s="16" t="s">
        <v>296</v>
      </c>
      <c r="M58" s="85"/>
    </row>
    <row r="59" spans="1:13" ht="12.75">
      <c r="A59" s="91"/>
      <c r="B59" s="64" t="s">
        <v>203</v>
      </c>
      <c r="C59" s="16"/>
      <c r="D59" s="64"/>
      <c r="E59" s="64"/>
      <c r="F59" s="64"/>
      <c r="G59" s="64"/>
      <c r="H59" s="64"/>
      <c r="I59" s="64"/>
      <c r="J59" s="16"/>
      <c r="K59" s="64"/>
      <c r="L59" s="16" t="s">
        <v>121</v>
      </c>
      <c r="M59" s="85"/>
    </row>
    <row r="60" spans="1:13" ht="12.75">
      <c r="A60" s="91"/>
      <c r="B60" s="75" t="s">
        <v>285</v>
      </c>
      <c r="C60" s="16"/>
      <c r="D60" s="64"/>
      <c r="E60" s="64"/>
      <c r="F60" s="64"/>
      <c r="G60" s="64"/>
      <c r="H60" s="64"/>
      <c r="I60" s="64"/>
      <c r="J60" s="16"/>
      <c r="K60" s="64"/>
      <c r="L60" s="16"/>
      <c r="M60" s="85"/>
    </row>
    <row r="61" spans="1:13" ht="12.75">
      <c r="A61" s="91"/>
      <c r="B61" s="75" t="s">
        <v>24</v>
      </c>
      <c r="C61" s="16"/>
      <c r="D61" s="64"/>
      <c r="E61" s="64"/>
      <c r="F61" s="64"/>
      <c r="G61" s="64"/>
      <c r="H61" s="64"/>
      <c r="I61" s="64"/>
      <c r="J61" s="16"/>
      <c r="K61" s="64"/>
      <c r="L61" s="16"/>
      <c r="M61" s="85"/>
    </row>
    <row r="62" spans="1:13" ht="13.5" thickBot="1">
      <c r="A62" s="94"/>
      <c r="B62" s="95"/>
      <c r="C62" s="96"/>
      <c r="D62" s="95"/>
      <c r="E62" s="95"/>
      <c r="F62" s="95"/>
      <c r="G62" s="95"/>
      <c r="H62" s="95"/>
      <c r="I62" s="95"/>
      <c r="J62" s="96"/>
      <c r="K62" s="95"/>
      <c r="L62" s="96"/>
      <c r="M62" s="97"/>
    </row>
    <row r="63" ht="13.5" thickTop="1"/>
  </sheetData>
  <printOptions horizontalCentered="1" verticalCentered="1"/>
  <pageMargins left="0" right="0" top="0" bottom="0" header="0.5" footer="0.5"/>
  <pageSetup fitToHeight="1" fitToWidth="1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selection activeCell="K68" sqref="K68"/>
    </sheetView>
  </sheetViews>
  <sheetFormatPr defaultColWidth="11.00390625" defaultRowHeight="12.75"/>
  <cols>
    <col min="1" max="1" width="1.12109375" style="0" customWidth="1"/>
    <col min="2" max="2" width="12.25390625" style="0" customWidth="1"/>
    <col min="3" max="3" width="0.875" style="0" customWidth="1"/>
    <col min="4" max="4" width="16.375" style="0" customWidth="1"/>
    <col min="5" max="5" width="0.875" style="0" customWidth="1"/>
    <col min="6" max="6" width="15.75390625" style="0" customWidth="1"/>
    <col min="7" max="7" width="0.875" style="0" customWidth="1"/>
    <col min="8" max="8" width="18.25390625" style="0" customWidth="1"/>
    <col min="9" max="9" width="0.875" style="0" customWidth="1"/>
    <col min="10" max="10" width="15.75390625" style="0" customWidth="1"/>
    <col min="11" max="11" width="0.875" style="0" customWidth="1"/>
    <col min="12" max="12" width="17.375" style="0" customWidth="1"/>
    <col min="13" max="13" width="0.875" style="0" customWidth="1"/>
    <col min="14" max="14" width="22.125" style="0" customWidth="1"/>
  </cols>
  <sheetData>
    <row r="1" spans="1:14" ht="25.5" thickTop="1">
      <c r="A1" s="57"/>
      <c r="B1" s="58"/>
      <c r="C1" s="58"/>
      <c r="D1" s="58"/>
      <c r="E1" s="58"/>
      <c r="F1" s="59"/>
      <c r="G1" s="58"/>
      <c r="H1" s="60" t="s">
        <v>211</v>
      </c>
      <c r="I1" s="58"/>
      <c r="J1" s="61"/>
      <c r="K1" s="62"/>
      <c r="L1" s="61"/>
      <c r="M1" s="62"/>
      <c r="N1" s="63"/>
    </row>
    <row r="2" spans="1:14" ht="24.75">
      <c r="A2" s="32"/>
      <c r="B2" s="64"/>
      <c r="C2" s="64"/>
      <c r="D2" s="64"/>
      <c r="E2" s="64"/>
      <c r="F2" s="16"/>
      <c r="G2" s="64"/>
      <c r="H2" s="65" t="s">
        <v>212</v>
      </c>
      <c r="I2" s="64"/>
      <c r="J2" s="66"/>
      <c r="K2" s="67"/>
      <c r="L2" s="66"/>
      <c r="M2" s="67"/>
      <c r="N2" s="68"/>
    </row>
    <row r="3" spans="1:14" ht="12.75">
      <c r="A3" s="32"/>
      <c r="B3" s="64"/>
      <c r="C3" s="64"/>
      <c r="D3" s="64"/>
      <c r="E3" s="64"/>
      <c r="F3" s="16"/>
      <c r="G3" s="64"/>
      <c r="H3" s="16"/>
      <c r="I3" s="64"/>
      <c r="J3" s="66"/>
      <c r="K3" s="67"/>
      <c r="L3" s="66"/>
      <c r="M3" s="67"/>
      <c r="N3" s="68"/>
    </row>
    <row r="4" spans="1:14" ht="12.75">
      <c r="A4" s="32"/>
      <c r="B4" s="67"/>
      <c r="C4" s="64"/>
      <c r="D4" s="64"/>
      <c r="E4" s="64"/>
      <c r="F4" s="16"/>
      <c r="G4" s="64"/>
      <c r="H4" s="66" t="s">
        <v>213</v>
      </c>
      <c r="I4" s="64"/>
      <c r="J4" s="66"/>
      <c r="K4" s="67"/>
      <c r="L4" s="69"/>
      <c r="M4" s="67"/>
      <c r="N4" s="68"/>
    </row>
    <row r="5" spans="1:14" ht="6" customHeight="1">
      <c r="A5" s="32"/>
      <c r="F5" s="16"/>
      <c r="G5" s="70"/>
      <c r="H5" s="71"/>
      <c r="I5" s="70"/>
      <c r="J5" s="16"/>
      <c r="N5" s="42"/>
    </row>
    <row r="6" spans="1:14" ht="12.75">
      <c r="A6" s="32"/>
      <c r="B6" s="67"/>
      <c r="C6" s="64"/>
      <c r="D6" s="64"/>
      <c r="E6" s="64"/>
      <c r="F6" s="66"/>
      <c r="G6" s="70"/>
      <c r="H6" s="66"/>
      <c r="I6" s="70"/>
      <c r="J6" s="66"/>
      <c r="K6" s="67"/>
      <c r="L6" s="69"/>
      <c r="M6" s="67"/>
      <c r="N6" s="68"/>
    </row>
    <row r="7" spans="1:14" ht="12.75">
      <c r="A7" s="32"/>
      <c r="B7" s="64"/>
      <c r="C7" s="64"/>
      <c r="D7" s="64"/>
      <c r="E7" s="64"/>
      <c r="F7" s="66" t="s">
        <v>214</v>
      </c>
      <c r="G7" s="70"/>
      <c r="H7" s="16" t="s">
        <v>215</v>
      </c>
      <c r="I7" s="70"/>
      <c r="J7" s="66" t="s">
        <v>216</v>
      </c>
      <c r="K7" s="64"/>
      <c r="L7" s="16"/>
      <c r="M7" s="64"/>
      <c r="N7" s="17"/>
    </row>
    <row r="8" spans="1:14" ht="6" customHeight="1">
      <c r="A8" s="32"/>
      <c r="B8" s="64"/>
      <c r="C8" s="64"/>
      <c r="D8" s="64"/>
      <c r="E8" s="70"/>
      <c r="F8" s="71"/>
      <c r="G8" s="70"/>
      <c r="H8" s="16"/>
      <c r="I8" s="70"/>
      <c r="J8" s="71"/>
      <c r="K8" s="70"/>
      <c r="L8" s="16"/>
      <c r="M8" s="64"/>
      <c r="N8" s="17"/>
    </row>
    <row r="9" spans="1:14" ht="12.75">
      <c r="A9" s="32"/>
      <c r="B9" s="64"/>
      <c r="C9" s="64"/>
      <c r="D9" s="64"/>
      <c r="E9" s="70"/>
      <c r="F9" s="66"/>
      <c r="G9" s="70"/>
      <c r="H9" s="16" t="s">
        <v>217</v>
      </c>
      <c r="I9" s="70"/>
      <c r="J9" s="16"/>
      <c r="K9" s="70"/>
      <c r="L9" s="16"/>
      <c r="M9" s="64"/>
      <c r="N9" s="17"/>
    </row>
    <row r="10" spans="1:14" ht="12.75">
      <c r="A10" s="32"/>
      <c r="B10" s="64"/>
      <c r="C10" s="64"/>
      <c r="D10" s="64"/>
      <c r="E10" s="70"/>
      <c r="F10" s="16"/>
      <c r="G10" s="70"/>
      <c r="H10" s="66" t="s">
        <v>218</v>
      </c>
      <c r="I10" s="70"/>
      <c r="J10" s="16"/>
      <c r="K10" s="70"/>
      <c r="L10" s="16"/>
      <c r="M10" s="64"/>
      <c r="N10" s="17"/>
    </row>
    <row r="11" spans="1:14" ht="6" customHeight="1">
      <c r="A11" s="32"/>
      <c r="B11" s="64"/>
      <c r="C11" s="64"/>
      <c r="D11" s="64"/>
      <c r="E11" s="70"/>
      <c r="F11" s="16"/>
      <c r="G11" s="70"/>
      <c r="H11" s="71"/>
      <c r="I11" s="70"/>
      <c r="J11" s="16"/>
      <c r="K11" s="70"/>
      <c r="L11" s="16"/>
      <c r="M11" s="64"/>
      <c r="N11" s="17"/>
    </row>
    <row r="12" spans="1:14" ht="12.75">
      <c r="A12" s="32"/>
      <c r="B12" s="64"/>
      <c r="C12" s="64"/>
      <c r="D12" s="66"/>
      <c r="E12" s="70"/>
      <c r="F12" s="16"/>
      <c r="G12" s="64"/>
      <c r="H12" s="16"/>
      <c r="I12" s="64"/>
      <c r="J12" s="16"/>
      <c r="K12" s="70"/>
      <c r="L12" s="66"/>
      <c r="M12" s="64"/>
      <c r="N12" s="17"/>
    </row>
    <row r="13" spans="1:14" ht="12.75">
      <c r="A13" s="32"/>
      <c r="B13" s="64"/>
      <c r="C13" s="64"/>
      <c r="D13" s="66" t="s">
        <v>219</v>
      </c>
      <c r="E13" s="70"/>
      <c r="F13" s="72" t="s">
        <v>220</v>
      </c>
      <c r="G13" s="64"/>
      <c r="H13" s="16"/>
      <c r="I13" s="64"/>
      <c r="J13" s="72" t="s">
        <v>220</v>
      </c>
      <c r="K13" s="70"/>
      <c r="L13" s="66" t="s">
        <v>221</v>
      </c>
      <c r="M13" s="64"/>
      <c r="N13" s="17"/>
    </row>
    <row r="14" spans="1:14" ht="6" customHeight="1">
      <c r="A14" s="32"/>
      <c r="B14" s="64"/>
      <c r="C14" s="70"/>
      <c r="D14" s="70"/>
      <c r="E14" s="70"/>
      <c r="F14" s="16"/>
      <c r="G14" s="64"/>
      <c r="H14" s="16"/>
      <c r="I14" s="64"/>
      <c r="J14" s="16"/>
      <c r="K14" s="70"/>
      <c r="L14" s="71"/>
      <c r="M14" s="70"/>
      <c r="N14" s="17"/>
    </row>
    <row r="15" spans="1:14" ht="12.75">
      <c r="A15" s="32"/>
      <c r="B15" s="64"/>
      <c r="C15" s="70"/>
      <c r="D15" s="64"/>
      <c r="E15" s="70"/>
      <c r="F15" s="16" t="s">
        <v>222</v>
      </c>
      <c r="G15" s="64"/>
      <c r="H15" s="16"/>
      <c r="I15" s="64"/>
      <c r="J15" s="16" t="s">
        <v>223</v>
      </c>
      <c r="K15" s="70"/>
      <c r="L15" s="16"/>
      <c r="M15" s="70"/>
      <c r="N15" s="17"/>
    </row>
    <row r="16" spans="1:14" ht="12.75">
      <c r="A16" s="32"/>
      <c r="B16" s="64"/>
      <c r="C16" s="70"/>
      <c r="D16" s="64"/>
      <c r="E16" s="70"/>
      <c r="F16" s="16"/>
      <c r="G16" s="64"/>
      <c r="H16" s="66" t="s">
        <v>224</v>
      </c>
      <c r="I16" s="64"/>
      <c r="J16" s="16"/>
      <c r="K16" s="70"/>
      <c r="L16" s="16"/>
      <c r="M16" s="70"/>
      <c r="N16" s="17"/>
    </row>
    <row r="17" spans="1:14" ht="6" customHeight="1">
      <c r="A17" s="32"/>
      <c r="B17" s="64"/>
      <c r="C17" s="70"/>
      <c r="D17" s="64"/>
      <c r="E17" s="70"/>
      <c r="F17" s="16"/>
      <c r="G17" s="70"/>
      <c r="H17" s="71"/>
      <c r="I17" s="70"/>
      <c r="J17" s="16"/>
      <c r="K17" s="70"/>
      <c r="L17" s="16"/>
      <c r="M17" s="70"/>
      <c r="N17" s="17"/>
    </row>
    <row r="18" spans="1:14" ht="13.5" thickBot="1">
      <c r="A18" s="32"/>
      <c r="B18" s="73" t="s">
        <v>240</v>
      </c>
      <c r="C18" s="70"/>
      <c r="D18" s="72" t="s">
        <v>225</v>
      </c>
      <c r="E18" s="70"/>
      <c r="F18" s="66"/>
      <c r="G18" s="70"/>
      <c r="H18" s="66"/>
      <c r="I18" s="70"/>
      <c r="J18" s="66"/>
      <c r="K18" s="70"/>
      <c r="L18" s="16"/>
      <c r="M18" s="70"/>
      <c r="N18" s="17"/>
    </row>
    <row r="19" spans="1:14" ht="13.5" thickTop="1">
      <c r="A19" s="32"/>
      <c r="B19" s="16" t="s">
        <v>226</v>
      </c>
      <c r="C19" s="70"/>
      <c r="D19" s="16" t="s">
        <v>227</v>
      </c>
      <c r="E19" s="70"/>
      <c r="F19" s="66" t="s">
        <v>228</v>
      </c>
      <c r="G19" s="70"/>
      <c r="H19" s="16" t="s">
        <v>55</v>
      </c>
      <c r="I19" s="70"/>
      <c r="J19" s="66" t="s">
        <v>205</v>
      </c>
      <c r="K19" s="70"/>
      <c r="L19" s="16"/>
      <c r="M19" s="70"/>
      <c r="N19" s="17"/>
    </row>
    <row r="20" spans="1:14" ht="6" customHeight="1">
      <c r="A20" s="32"/>
      <c r="B20" s="16"/>
      <c r="C20" s="70"/>
      <c r="D20" s="64"/>
      <c r="E20" s="70"/>
      <c r="F20" s="71"/>
      <c r="G20" s="70"/>
      <c r="H20" s="16"/>
      <c r="I20" s="70"/>
      <c r="J20" s="71"/>
      <c r="K20" s="70"/>
      <c r="L20" s="16"/>
      <c r="M20" s="70"/>
      <c r="N20" s="17"/>
    </row>
    <row r="21" spans="1:14" ht="12.75">
      <c r="A21" s="32"/>
      <c r="B21" s="16" t="s">
        <v>206</v>
      </c>
      <c r="C21" s="70"/>
      <c r="D21" s="64"/>
      <c r="E21" s="64"/>
      <c r="F21" s="16"/>
      <c r="G21" s="70"/>
      <c r="H21" s="16"/>
      <c r="I21" s="70"/>
      <c r="J21" s="16"/>
      <c r="K21" s="64"/>
      <c r="L21" s="16"/>
      <c r="M21" s="70"/>
      <c r="N21" s="17"/>
    </row>
    <row r="22" spans="1:14" ht="12.75">
      <c r="A22" s="32"/>
      <c r="B22" s="64"/>
      <c r="C22" s="70"/>
      <c r="D22" s="66" t="s">
        <v>207</v>
      </c>
      <c r="E22" s="64"/>
      <c r="F22" s="16"/>
      <c r="G22" s="70"/>
      <c r="H22" s="66" t="s">
        <v>208</v>
      </c>
      <c r="I22" s="70"/>
      <c r="J22" s="16"/>
      <c r="K22" s="64"/>
      <c r="L22" s="16"/>
      <c r="M22" s="70"/>
      <c r="N22" s="17"/>
    </row>
    <row r="23" spans="1:14" ht="6" customHeight="1">
      <c r="A23" s="32"/>
      <c r="B23" s="64"/>
      <c r="C23" s="74"/>
      <c r="D23" s="74"/>
      <c r="E23" s="74"/>
      <c r="F23" s="16"/>
      <c r="G23" s="70"/>
      <c r="H23" s="71"/>
      <c r="I23" s="70"/>
      <c r="J23" s="16"/>
      <c r="K23" s="64"/>
      <c r="L23" s="16"/>
      <c r="M23" s="70"/>
      <c r="N23" s="17"/>
    </row>
    <row r="24" spans="1:14" ht="12.75">
      <c r="A24" s="32"/>
      <c r="B24" s="64"/>
      <c r="C24" s="75"/>
      <c r="D24" s="64"/>
      <c r="E24" s="64"/>
      <c r="F24" s="16"/>
      <c r="G24" s="64"/>
      <c r="H24" s="16"/>
      <c r="I24" s="64"/>
      <c r="J24" s="16"/>
      <c r="K24" s="64"/>
      <c r="L24" s="16"/>
      <c r="M24" s="70"/>
      <c r="N24" s="17"/>
    </row>
    <row r="25" spans="1:14" ht="12.75">
      <c r="A25" s="32"/>
      <c r="B25" s="66"/>
      <c r="C25" s="75"/>
      <c r="D25" s="16"/>
      <c r="E25" s="64"/>
      <c r="F25" s="16"/>
      <c r="G25" s="64"/>
      <c r="H25" s="16"/>
      <c r="I25" s="64"/>
      <c r="J25" s="16"/>
      <c r="K25" s="64"/>
      <c r="L25" s="72" t="s">
        <v>225</v>
      </c>
      <c r="M25" s="70"/>
      <c r="N25" s="68" t="s">
        <v>83</v>
      </c>
    </row>
    <row r="26" spans="1:14" ht="6" customHeight="1">
      <c r="A26" s="32"/>
      <c r="B26" s="75"/>
      <c r="C26" s="75"/>
      <c r="D26" s="64"/>
      <c r="E26" s="64"/>
      <c r="F26" s="16"/>
      <c r="G26" s="64"/>
      <c r="H26" s="16"/>
      <c r="I26" s="64"/>
      <c r="J26" s="16"/>
      <c r="K26" s="64"/>
      <c r="L26" s="16"/>
      <c r="M26" s="70"/>
      <c r="N26" s="76"/>
    </row>
    <row r="27" spans="1:14" ht="12.75">
      <c r="A27" s="32"/>
      <c r="B27" s="64"/>
      <c r="C27" s="75"/>
      <c r="D27" s="16"/>
      <c r="E27" s="64"/>
      <c r="F27" s="16"/>
      <c r="G27" s="64"/>
      <c r="H27" s="16"/>
      <c r="I27" s="64"/>
      <c r="J27" s="16"/>
      <c r="K27" s="64"/>
      <c r="L27" s="16" t="s">
        <v>286</v>
      </c>
      <c r="M27" s="70"/>
      <c r="N27" s="17" t="s">
        <v>287</v>
      </c>
    </row>
    <row r="28" spans="1:14" ht="12.75">
      <c r="A28" s="32"/>
      <c r="B28" s="64"/>
      <c r="C28" s="75"/>
      <c r="D28" s="66" t="s">
        <v>288</v>
      </c>
      <c r="E28" s="64"/>
      <c r="F28" s="16"/>
      <c r="G28" s="64"/>
      <c r="H28" s="66" t="s">
        <v>289</v>
      </c>
      <c r="I28" s="64"/>
      <c r="J28" s="16"/>
      <c r="K28" s="64"/>
      <c r="L28" s="16"/>
      <c r="M28" s="70"/>
      <c r="N28" s="17" t="s">
        <v>290</v>
      </c>
    </row>
    <row r="29" spans="1:14" ht="6" customHeight="1">
      <c r="A29" s="32"/>
      <c r="B29" s="64"/>
      <c r="C29" s="70"/>
      <c r="D29" s="74"/>
      <c r="E29" s="74"/>
      <c r="F29" s="16"/>
      <c r="G29" s="70"/>
      <c r="H29" s="71"/>
      <c r="I29" s="70"/>
      <c r="J29" s="16"/>
      <c r="K29" s="64"/>
      <c r="L29" s="16"/>
      <c r="M29" s="70"/>
      <c r="N29" s="17"/>
    </row>
    <row r="30" spans="1:14" ht="12.75">
      <c r="A30" s="32"/>
      <c r="B30" s="64"/>
      <c r="C30" s="70"/>
      <c r="D30" s="64"/>
      <c r="E30" s="64"/>
      <c r="F30" s="66"/>
      <c r="G30" s="70"/>
      <c r="H30" s="66"/>
      <c r="I30" s="70"/>
      <c r="J30" s="66"/>
      <c r="K30" s="64"/>
      <c r="L30" s="16"/>
      <c r="M30" s="70"/>
      <c r="N30" s="17" t="s">
        <v>291</v>
      </c>
    </row>
    <row r="31" spans="1:14" ht="12.75">
      <c r="A31" s="32"/>
      <c r="B31" s="64"/>
      <c r="C31" s="70"/>
      <c r="D31" s="64"/>
      <c r="E31" s="64"/>
      <c r="F31" s="66" t="s">
        <v>292</v>
      </c>
      <c r="G31" s="70"/>
      <c r="H31" s="16" t="s">
        <v>293</v>
      </c>
      <c r="I31" s="70"/>
      <c r="J31" s="66" t="s">
        <v>294</v>
      </c>
      <c r="K31" s="64"/>
      <c r="L31" s="16"/>
      <c r="M31" s="70"/>
      <c r="N31" s="17" t="s">
        <v>295</v>
      </c>
    </row>
    <row r="32" spans="1:14" ht="6" customHeight="1">
      <c r="A32" s="32"/>
      <c r="B32" s="64"/>
      <c r="C32" s="70"/>
      <c r="D32" s="64"/>
      <c r="E32" s="70"/>
      <c r="F32" s="71"/>
      <c r="G32" s="70"/>
      <c r="H32" s="16"/>
      <c r="I32" s="70"/>
      <c r="J32" s="71"/>
      <c r="K32" s="70"/>
      <c r="L32" s="16"/>
      <c r="M32" s="70"/>
      <c r="N32" s="17"/>
    </row>
    <row r="33" spans="1:14" ht="13.5" thickBot="1">
      <c r="A33" s="32"/>
      <c r="B33" s="73" t="s">
        <v>238</v>
      </c>
      <c r="C33" s="70"/>
      <c r="D33" s="72" t="s">
        <v>225</v>
      </c>
      <c r="E33" s="70"/>
      <c r="F33" s="66"/>
      <c r="G33" s="70"/>
      <c r="H33" s="16"/>
      <c r="I33" s="70"/>
      <c r="J33" s="16"/>
      <c r="K33" s="70"/>
      <c r="L33" s="16"/>
      <c r="M33" s="70"/>
      <c r="N33" s="17" t="s">
        <v>296</v>
      </c>
    </row>
    <row r="34" spans="1:14" ht="13.5" thickTop="1">
      <c r="A34" s="32"/>
      <c r="B34" s="16" t="s">
        <v>226</v>
      </c>
      <c r="C34" s="70"/>
      <c r="D34" s="16" t="s">
        <v>223</v>
      </c>
      <c r="E34" s="70"/>
      <c r="F34" s="16"/>
      <c r="G34" s="70"/>
      <c r="H34" s="66" t="s">
        <v>297</v>
      </c>
      <c r="I34" s="70"/>
      <c r="J34" s="16"/>
      <c r="K34" s="70"/>
      <c r="L34" s="16"/>
      <c r="M34" s="70"/>
      <c r="N34" s="17"/>
    </row>
    <row r="35" spans="1:14" ht="6" customHeight="1">
      <c r="A35" s="32"/>
      <c r="B35" s="16"/>
      <c r="C35" s="70"/>
      <c r="D35" s="64"/>
      <c r="E35" s="70"/>
      <c r="F35" s="16"/>
      <c r="G35" s="70"/>
      <c r="H35" s="71"/>
      <c r="I35" s="70"/>
      <c r="J35" s="16"/>
      <c r="K35" s="70"/>
      <c r="L35" s="16"/>
      <c r="M35" s="70"/>
      <c r="N35" s="17"/>
    </row>
    <row r="36" spans="1:14" ht="12.75">
      <c r="A36" s="32"/>
      <c r="B36" s="16" t="s">
        <v>206</v>
      </c>
      <c r="C36" s="70"/>
      <c r="D36" s="66"/>
      <c r="E36" s="70"/>
      <c r="F36" s="16"/>
      <c r="G36" s="64"/>
      <c r="H36" s="16"/>
      <c r="I36" s="64"/>
      <c r="J36" s="16"/>
      <c r="K36" s="70"/>
      <c r="L36" s="66"/>
      <c r="M36" s="70"/>
      <c r="N36" s="17"/>
    </row>
    <row r="37" spans="1:14" ht="12.75">
      <c r="A37" s="32"/>
      <c r="B37" s="64"/>
      <c r="C37" s="70"/>
      <c r="D37" s="66" t="s">
        <v>298</v>
      </c>
      <c r="E37" s="70"/>
      <c r="F37" s="16" t="s">
        <v>299</v>
      </c>
      <c r="G37" s="64"/>
      <c r="H37" s="16"/>
      <c r="I37" s="64"/>
      <c r="J37" s="72" t="s">
        <v>220</v>
      </c>
      <c r="K37" s="70"/>
      <c r="L37" s="66" t="s">
        <v>300</v>
      </c>
      <c r="M37" s="70"/>
      <c r="N37" s="17"/>
    </row>
    <row r="38" spans="1:14" ht="6" customHeight="1">
      <c r="A38" s="32"/>
      <c r="B38" s="64"/>
      <c r="C38" s="70"/>
      <c r="D38" s="70"/>
      <c r="E38" s="70"/>
      <c r="F38" s="16"/>
      <c r="G38" s="64"/>
      <c r="H38" s="16"/>
      <c r="I38" s="64"/>
      <c r="J38" s="16"/>
      <c r="K38" s="70"/>
      <c r="L38" s="71"/>
      <c r="M38" s="70"/>
      <c r="N38" s="17"/>
    </row>
    <row r="39" spans="1:14" ht="12.75">
      <c r="A39" s="32"/>
      <c r="B39" s="64"/>
      <c r="C39" s="64"/>
      <c r="D39" s="64"/>
      <c r="E39" s="70"/>
      <c r="F39" s="16" t="s">
        <v>301</v>
      </c>
      <c r="G39" s="64"/>
      <c r="H39" s="16"/>
      <c r="I39" s="64"/>
      <c r="J39" s="16" t="s">
        <v>302</v>
      </c>
      <c r="K39" s="70"/>
      <c r="L39" s="16"/>
      <c r="M39" s="64"/>
      <c r="N39" s="17"/>
    </row>
    <row r="40" spans="1:14" ht="12.75">
      <c r="A40" s="32"/>
      <c r="B40" s="64"/>
      <c r="C40" s="64"/>
      <c r="D40" s="64"/>
      <c r="E40" s="70"/>
      <c r="F40" s="16"/>
      <c r="G40" s="64"/>
      <c r="H40" s="66" t="s">
        <v>303</v>
      </c>
      <c r="I40" s="64"/>
      <c r="J40" s="16"/>
      <c r="K40" s="70"/>
      <c r="L40" s="16"/>
      <c r="M40" s="64"/>
      <c r="N40" s="17"/>
    </row>
    <row r="41" spans="1:14" ht="6" customHeight="1">
      <c r="A41" s="32"/>
      <c r="B41" s="64"/>
      <c r="C41" s="64"/>
      <c r="D41" s="64"/>
      <c r="E41" s="70"/>
      <c r="F41" s="16"/>
      <c r="G41" s="70"/>
      <c r="H41" s="71"/>
      <c r="I41" s="70"/>
      <c r="J41" s="16"/>
      <c r="K41" s="70"/>
      <c r="L41" s="16"/>
      <c r="M41" s="64"/>
      <c r="N41" s="17"/>
    </row>
    <row r="42" spans="1:14" ht="12.75">
      <c r="A42" s="32"/>
      <c r="B42" s="64"/>
      <c r="C42" s="64"/>
      <c r="D42" s="64"/>
      <c r="E42" s="70"/>
      <c r="F42" s="66"/>
      <c r="G42" s="70"/>
      <c r="H42" s="66"/>
      <c r="I42" s="70"/>
      <c r="J42" s="66"/>
      <c r="K42" s="70"/>
      <c r="L42" s="16"/>
      <c r="M42" s="64"/>
      <c r="N42" s="17"/>
    </row>
    <row r="43" spans="1:14" ht="12.75">
      <c r="A43" s="32"/>
      <c r="B43" s="64"/>
      <c r="C43" s="64"/>
      <c r="D43" s="64"/>
      <c r="E43" s="70"/>
      <c r="F43" s="66" t="s">
        <v>298</v>
      </c>
      <c r="G43" s="70"/>
      <c r="H43" s="16" t="s">
        <v>304</v>
      </c>
      <c r="I43" s="70"/>
      <c r="J43" s="66" t="s">
        <v>305</v>
      </c>
      <c r="K43" s="70"/>
      <c r="L43" s="16"/>
      <c r="M43" s="64"/>
      <c r="N43" s="17"/>
    </row>
    <row r="44" spans="1:14" ht="6" customHeight="1">
      <c r="A44" s="32"/>
      <c r="B44" s="64"/>
      <c r="C44" s="64"/>
      <c r="D44" s="64"/>
      <c r="E44" s="70"/>
      <c r="F44" s="71"/>
      <c r="G44" s="70"/>
      <c r="H44" s="16"/>
      <c r="I44" s="70"/>
      <c r="J44" s="71"/>
      <c r="K44" s="70"/>
      <c r="L44" s="16"/>
      <c r="M44" s="64"/>
      <c r="N44" s="17"/>
    </row>
    <row r="45" spans="1:14" ht="12.75">
      <c r="A45" s="32"/>
      <c r="B45" s="64"/>
      <c r="C45" s="64"/>
      <c r="D45" s="64"/>
      <c r="E45" s="64"/>
      <c r="F45" s="16"/>
      <c r="G45" s="70"/>
      <c r="H45" s="16"/>
      <c r="I45" s="70"/>
      <c r="J45" s="16"/>
      <c r="K45" s="64"/>
      <c r="L45" s="66"/>
      <c r="M45" s="64"/>
      <c r="N45" s="17"/>
    </row>
    <row r="46" spans="1:14" ht="12.75">
      <c r="A46" s="32"/>
      <c r="B46" s="75"/>
      <c r="C46" s="75"/>
      <c r="D46" s="75"/>
      <c r="E46" s="75"/>
      <c r="F46" s="16"/>
      <c r="G46" s="70"/>
      <c r="H46" s="66" t="s">
        <v>306</v>
      </c>
      <c r="I46" s="70"/>
      <c r="J46" s="16"/>
      <c r="K46" s="64"/>
      <c r="L46" s="66"/>
      <c r="M46" s="64"/>
      <c r="N46" s="17"/>
    </row>
    <row r="47" spans="1:14" ht="6" customHeight="1">
      <c r="A47" s="32"/>
      <c r="B47" s="75"/>
      <c r="C47" s="75"/>
      <c r="D47" s="75"/>
      <c r="E47" s="75"/>
      <c r="F47" s="16"/>
      <c r="G47" s="70"/>
      <c r="H47" s="71"/>
      <c r="I47" s="70"/>
      <c r="J47" s="16"/>
      <c r="K47" s="75"/>
      <c r="L47" s="77"/>
      <c r="M47" s="75"/>
      <c r="N47" s="78"/>
    </row>
    <row r="48" spans="1:14" ht="12.75">
      <c r="A48" s="32"/>
      <c r="B48" s="75"/>
      <c r="C48" s="75"/>
      <c r="D48" s="75"/>
      <c r="E48" s="75"/>
      <c r="F48" s="16"/>
      <c r="G48" s="64"/>
      <c r="H48" s="16"/>
      <c r="I48" s="64"/>
      <c r="J48" s="16"/>
      <c r="K48" s="75"/>
      <c r="L48" s="77"/>
      <c r="M48" s="75"/>
      <c r="N48" s="78"/>
    </row>
    <row r="49" spans="1:14" ht="12.75">
      <c r="A49" s="32"/>
      <c r="B49" s="79" t="s">
        <v>229</v>
      </c>
      <c r="C49" s="75"/>
      <c r="D49" s="75"/>
      <c r="E49" s="75"/>
      <c r="F49" s="16"/>
      <c r="G49" s="64"/>
      <c r="H49" s="80"/>
      <c r="I49" s="64"/>
      <c r="J49" s="16"/>
      <c r="K49" s="75"/>
      <c r="L49" s="81"/>
      <c r="M49" s="75"/>
      <c r="N49" s="82"/>
    </row>
    <row r="50" spans="1:14" ht="12.75">
      <c r="A50" s="32"/>
      <c r="B50" s="75"/>
      <c r="C50" s="75"/>
      <c r="D50" s="75"/>
      <c r="E50" s="75"/>
      <c r="F50" s="16"/>
      <c r="J50" s="16"/>
      <c r="K50" s="75"/>
      <c r="L50" s="77"/>
      <c r="M50" s="75"/>
      <c r="N50" s="78"/>
    </row>
    <row r="51" spans="1:14" ht="12.75">
      <c r="A51" s="32"/>
      <c r="B51" s="83" t="s">
        <v>107</v>
      </c>
      <c r="C51" s="75"/>
      <c r="D51" s="75"/>
      <c r="E51" s="75"/>
      <c r="F51" s="16"/>
      <c r="J51" s="16"/>
      <c r="K51" s="75"/>
      <c r="L51" s="84"/>
      <c r="M51" s="75"/>
      <c r="N51" s="78"/>
    </row>
    <row r="52" spans="1:14" ht="12.75">
      <c r="A52" s="32"/>
      <c r="B52" s="75"/>
      <c r="C52" s="75"/>
      <c r="D52" s="75"/>
      <c r="E52" s="75"/>
      <c r="F52" s="64"/>
      <c r="J52" s="64"/>
      <c r="K52" s="75"/>
      <c r="L52" s="84"/>
      <c r="M52" s="75"/>
      <c r="N52" s="85"/>
    </row>
    <row r="53" spans="1:14" ht="12.75">
      <c r="A53" s="32"/>
      <c r="B53" s="75"/>
      <c r="C53" s="75"/>
      <c r="D53" s="75"/>
      <c r="E53" s="75"/>
      <c r="F53" s="64"/>
      <c r="J53" s="64"/>
      <c r="K53" s="75"/>
      <c r="L53" s="75"/>
      <c r="M53" s="75"/>
      <c r="N53" s="85"/>
    </row>
    <row r="54" spans="1:14" ht="12.75">
      <c r="A54" s="32"/>
      <c r="B54" s="83" t="s">
        <v>108</v>
      </c>
      <c r="C54" s="75"/>
      <c r="D54" s="75"/>
      <c r="E54" s="75"/>
      <c r="F54" s="64"/>
      <c r="J54" s="64"/>
      <c r="K54" s="64"/>
      <c r="L54" s="64"/>
      <c r="M54" s="64"/>
      <c r="N54" s="42"/>
    </row>
    <row r="55" spans="1:14" ht="12.75">
      <c r="A55" s="32"/>
      <c r="B55" s="83" t="s">
        <v>109</v>
      </c>
      <c r="C55" s="75"/>
      <c r="D55" s="75"/>
      <c r="E55" s="75"/>
      <c r="F55" s="64"/>
      <c r="J55" s="64"/>
      <c r="N55" s="42"/>
    </row>
    <row r="56" spans="1:14" ht="12.75">
      <c r="A56" s="32"/>
      <c r="F56" s="64"/>
      <c r="J56" s="64"/>
      <c r="N56" s="42"/>
    </row>
    <row r="57" spans="1:14" ht="12.75">
      <c r="A57" s="32"/>
      <c r="B57" s="67" t="s">
        <v>110</v>
      </c>
      <c r="C57" s="64"/>
      <c r="D57" s="64"/>
      <c r="E57" s="64"/>
      <c r="F57" s="64"/>
      <c r="J57" s="64"/>
      <c r="K57" s="64"/>
      <c r="L57" s="67"/>
      <c r="M57" s="64"/>
      <c r="N57" s="42"/>
    </row>
    <row r="58" spans="1:14" ht="12.75">
      <c r="A58" s="32"/>
      <c r="B58" s="64"/>
      <c r="C58" s="64"/>
      <c r="D58" s="64"/>
      <c r="E58" s="64"/>
      <c r="F58" s="64"/>
      <c r="J58" s="64"/>
      <c r="K58" s="64"/>
      <c r="L58" s="64"/>
      <c r="M58" s="64"/>
      <c r="N58" s="42"/>
    </row>
    <row r="59" spans="1:14" ht="12.75">
      <c r="A59" s="32"/>
      <c r="B59" s="64"/>
      <c r="C59" s="64"/>
      <c r="D59" s="64"/>
      <c r="E59" s="64"/>
      <c r="F59" s="64"/>
      <c r="J59" s="64"/>
      <c r="K59" s="64"/>
      <c r="L59" s="64"/>
      <c r="M59" s="64"/>
      <c r="N59" s="42"/>
    </row>
    <row r="60" spans="1:14" ht="13.5" thickBot="1">
      <c r="A60" s="43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47"/>
    </row>
    <row r="61" ht="13.5" thickTop="1"/>
  </sheetData>
  <printOptions horizontalCentered="1" verticalCentered="1"/>
  <pageMargins left="0" right="0" top="0" bottom="0" header="0.5" footer="0.5"/>
  <pageSetup fitToHeight="1" fitToWidth="1" orientation="landscape" paperSize="9" scale="81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G53" sqref="G53"/>
    </sheetView>
  </sheetViews>
  <sheetFormatPr defaultColWidth="11.00390625" defaultRowHeight="12.75"/>
  <cols>
    <col min="1" max="1" width="2.25390625" style="0" customWidth="1"/>
    <col min="2" max="2" width="0.875" style="0" customWidth="1"/>
    <col min="3" max="3" width="16.75390625" style="0" customWidth="1"/>
    <col min="4" max="4" width="0.875" style="0" customWidth="1"/>
    <col min="5" max="5" width="16.75390625" style="0" customWidth="1"/>
    <col min="6" max="6" width="0.875" style="0" customWidth="1"/>
    <col min="7" max="7" width="16.625" style="0" customWidth="1"/>
    <col min="8" max="8" width="0.875" style="0" customWidth="1"/>
    <col min="9" max="9" width="21.75390625" style="0" customWidth="1"/>
  </cols>
  <sheetData>
    <row r="1" spans="1:9" ht="13.5" thickTop="1">
      <c r="A1" s="57"/>
      <c r="B1" s="58"/>
      <c r="C1" s="98"/>
      <c r="D1" s="58"/>
      <c r="E1" s="98"/>
      <c r="F1" s="99"/>
      <c r="G1" s="98"/>
      <c r="H1" s="99"/>
      <c r="I1" s="100"/>
    </row>
    <row r="2" spans="1:9" ht="24.75">
      <c r="A2" s="32"/>
      <c r="B2" s="64"/>
      <c r="C2" s="101" t="s">
        <v>25</v>
      </c>
      <c r="D2" s="64"/>
      <c r="E2" s="102"/>
      <c r="F2" s="103"/>
      <c r="G2" s="102"/>
      <c r="H2" s="103"/>
      <c r="I2" s="104"/>
    </row>
    <row r="3" spans="1:9" ht="18">
      <c r="A3" s="32"/>
      <c r="B3" s="64"/>
      <c r="C3" s="102"/>
      <c r="D3" s="64"/>
      <c r="E3" s="102"/>
      <c r="F3" s="105" t="s">
        <v>26</v>
      </c>
      <c r="G3" s="102"/>
      <c r="H3" s="103"/>
      <c r="I3" s="104"/>
    </row>
    <row r="4" spans="1:9" ht="18">
      <c r="A4" s="32"/>
      <c r="B4" s="64"/>
      <c r="C4" s="102"/>
      <c r="D4" s="64"/>
      <c r="E4" s="102"/>
      <c r="F4" s="105" t="s">
        <v>27</v>
      </c>
      <c r="G4" s="102"/>
      <c r="H4" s="103"/>
      <c r="I4" s="104"/>
    </row>
    <row r="5" spans="1:9" ht="12.75">
      <c r="A5" s="32"/>
      <c r="B5" s="64"/>
      <c r="C5" s="102"/>
      <c r="D5" s="64"/>
      <c r="E5" s="102"/>
      <c r="F5" s="102"/>
      <c r="G5" s="102"/>
      <c r="H5" s="103"/>
      <c r="I5" s="104"/>
    </row>
    <row r="6" spans="1:9" ht="12.75">
      <c r="A6" s="32"/>
      <c r="B6" s="64"/>
      <c r="C6" s="102" t="s">
        <v>169</v>
      </c>
      <c r="D6" s="64"/>
      <c r="E6" s="102"/>
      <c r="F6" s="103"/>
      <c r="G6" s="102"/>
      <c r="H6" s="103"/>
      <c r="I6" s="104"/>
    </row>
    <row r="7" spans="1:9" ht="6" customHeight="1">
      <c r="A7" s="32"/>
      <c r="B7" s="70"/>
      <c r="C7" s="71"/>
      <c r="D7" s="70"/>
      <c r="E7" s="16"/>
      <c r="F7" s="64"/>
      <c r="G7" s="16"/>
      <c r="H7" s="64"/>
      <c r="I7" s="17"/>
    </row>
    <row r="8" spans="1:9" ht="12.75">
      <c r="A8" s="32"/>
      <c r="B8" s="64"/>
      <c r="C8" s="102"/>
      <c r="D8" s="70"/>
      <c r="E8" s="102"/>
      <c r="F8" s="103"/>
      <c r="G8" s="102"/>
      <c r="H8" s="103"/>
      <c r="I8" s="104"/>
    </row>
    <row r="9" spans="1:9" ht="12.75">
      <c r="A9" s="32"/>
      <c r="B9" s="64"/>
      <c r="C9" s="102"/>
      <c r="D9" s="70"/>
      <c r="E9" s="102"/>
      <c r="F9" s="103"/>
      <c r="G9" s="102"/>
      <c r="H9" s="103"/>
      <c r="I9" s="104"/>
    </row>
    <row r="10" spans="1:9" ht="12.75">
      <c r="A10" s="32"/>
      <c r="B10" s="64"/>
      <c r="C10" s="16" t="s">
        <v>28</v>
      </c>
      <c r="D10" s="70"/>
      <c r="E10" s="102" t="s">
        <v>354</v>
      </c>
      <c r="F10" s="64"/>
      <c r="G10" s="16"/>
      <c r="H10" s="64"/>
      <c r="I10" s="17"/>
    </row>
    <row r="11" spans="1:9" ht="6" customHeight="1">
      <c r="A11" s="32"/>
      <c r="B11" s="64"/>
      <c r="C11" s="16"/>
      <c r="D11" s="70"/>
      <c r="E11" s="71"/>
      <c r="F11" s="70"/>
      <c r="G11" s="16"/>
      <c r="H11" s="64"/>
      <c r="I11" s="17"/>
    </row>
    <row r="12" spans="1:9" ht="12.75">
      <c r="A12" s="32"/>
      <c r="B12" s="64"/>
      <c r="C12" s="16"/>
      <c r="D12" s="70"/>
      <c r="E12" s="16"/>
      <c r="F12" s="70"/>
      <c r="G12" s="16"/>
      <c r="H12" s="64"/>
      <c r="I12" s="17"/>
    </row>
    <row r="13" spans="1:9" ht="12.75">
      <c r="A13" s="32"/>
      <c r="B13" s="64"/>
      <c r="C13" s="102"/>
      <c r="D13" s="70"/>
      <c r="E13" s="16"/>
      <c r="F13" s="70"/>
      <c r="G13" s="16"/>
      <c r="H13" s="64"/>
      <c r="I13" s="17"/>
    </row>
    <row r="14" spans="1:9" ht="12.75">
      <c r="A14" s="32"/>
      <c r="B14" s="64"/>
      <c r="C14" s="102" t="s">
        <v>170</v>
      </c>
      <c r="D14" s="70"/>
      <c r="E14" s="16"/>
      <c r="F14" s="70"/>
      <c r="G14" s="16"/>
      <c r="H14" s="64"/>
      <c r="I14" s="17"/>
    </row>
    <row r="15" spans="1:9" ht="6" customHeight="1">
      <c r="A15" s="32"/>
      <c r="B15" s="70"/>
      <c r="C15" s="71"/>
      <c r="D15" s="70"/>
      <c r="E15" s="16"/>
      <c r="F15" s="70"/>
      <c r="G15" s="16"/>
      <c r="H15" s="64"/>
      <c r="I15" s="17"/>
    </row>
    <row r="16" spans="1:9" ht="12.75">
      <c r="A16" s="32"/>
      <c r="B16" s="64"/>
      <c r="C16" s="16"/>
      <c r="D16" s="64"/>
      <c r="E16" s="102"/>
      <c r="F16" s="70"/>
      <c r="G16" s="102"/>
      <c r="H16" s="64"/>
      <c r="I16" s="17"/>
    </row>
    <row r="17" spans="1:9" ht="12.75">
      <c r="A17" s="32"/>
      <c r="B17" s="64"/>
      <c r="C17" s="102"/>
      <c r="D17" s="64"/>
      <c r="E17" s="106" t="s">
        <v>29</v>
      </c>
      <c r="F17" s="70"/>
      <c r="G17" s="102" t="s">
        <v>131</v>
      </c>
      <c r="H17" s="64"/>
      <c r="I17" s="17"/>
    </row>
    <row r="18" spans="1:9" ht="6" customHeight="1">
      <c r="A18" s="32"/>
      <c r="B18" s="64"/>
      <c r="C18" s="16"/>
      <c r="D18" s="64"/>
      <c r="E18" s="16"/>
      <c r="F18" s="70"/>
      <c r="G18" s="71"/>
      <c r="H18" s="70"/>
      <c r="I18" s="17"/>
    </row>
    <row r="19" spans="1:9" ht="12.75">
      <c r="A19" s="32"/>
      <c r="B19" s="64"/>
      <c r="C19" s="102"/>
      <c r="D19" s="64"/>
      <c r="E19" s="16"/>
      <c r="F19" s="70"/>
      <c r="G19" s="16"/>
      <c r="H19" s="70"/>
      <c r="I19" s="17"/>
    </row>
    <row r="20" spans="1:9" ht="12.75">
      <c r="A20" s="32"/>
      <c r="B20" s="64"/>
      <c r="C20" s="102" t="s">
        <v>171</v>
      </c>
      <c r="D20" s="64"/>
      <c r="E20" s="16"/>
      <c r="F20" s="70"/>
      <c r="G20" s="16"/>
      <c r="H20" s="70"/>
      <c r="I20" s="17"/>
    </row>
    <row r="21" spans="1:9" ht="6" customHeight="1">
      <c r="A21" s="32"/>
      <c r="B21" s="70"/>
      <c r="C21" s="71"/>
      <c r="D21" s="70"/>
      <c r="E21" s="16"/>
      <c r="F21" s="70"/>
      <c r="G21" s="16"/>
      <c r="H21" s="70"/>
      <c r="I21" s="17"/>
    </row>
    <row r="22" spans="1:9" ht="12.75">
      <c r="A22" s="32"/>
      <c r="B22" s="64"/>
      <c r="C22" s="102"/>
      <c r="D22" s="70"/>
      <c r="E22" s="16"/>
      <c r="F22" s="70"/>
      <c r="G22" s="16"/>
      <c r="H22" s="70"/>
      <c r="I22" s="17"/>
    </row>
    <row r="23" spans="1:9" ht="12.75">
      <c r="A23" s="32"/>
      <c r="B23" s="64"/>
      <c r="C23" s="102"/>
      <c r="D23" s="70"/>
      <c r="E23" s="102"/>
      <c r="F23" s="70"/>
      <c r="G23" s="16"/>
      <c r="H23" s="70"/>
      <c r="I23" s="17"/>
    </row>
    <row r="24" spans="1:9" ht="12.75">
      <c r="A24" s="32"/>
      <c r="B24" s="64"/>
      <c r="C24" s="16" t="s">
        <v>30</v>
      </c>
      <c r="D24" s="70"/>
      <c r="E24" s="102" t="s">
        <v>355</v>
      </c>
      <c r="F24" s="70"/>
      <c r="G24" s="80"/>
      <c r="H24" s="70"/>
      <c r="I24" s="17"/>
    </row>
    <row r="25" spans="1:9" ht="6" customHeight="1">
      <c r="A25" s="32"/>
      <c r="B25" s="64"/>
      <c r="C25" s="16"/>
      <c r="D25" s="70"/>
      <c r="E25" s="71"/>
      <c r="F25" s="70"/>
      <c r="G25" s="16"/>
      <c r="H25" s="70"/>
      <c r="I25" s="17"/>
    </row>
    <row r="26" spans="1:9" ht="12.75">
      <c r="A26" s="32"/>
      <c r="B26" s="64"/>
      <c r="C26" s="16" t="s">
        <v>31</v>
      </c>
      <c r="D26" s="70"/>
      <c r="E26" s="16"/>
      <c r="F26" s="64"/>
      <c r="G26" s="16"/>
      <c r="H26" s="70"/>
      <c r="I26" s="17"/>
    </row>
    <row r="27" spans="1:9" ht="12.75">
      <c r="A27" s="32"/>
      <c r="B27" s="64"/>
      <c r="C27" s="16"/>
      <c r="D27" s="70"/>
      <c r="E27" s="16"/>
      <c r="F27" s="64"/>
      <c r="G27" s="16"/>
      <c r="H27" s="70"/>
      <c r="I27" s="17"/>
    </row>
    <row r="28" spans="1:9" ht="12.75">
      <c r="A28" s="32"/>
      <c r="B28" s="64"/>
      <c r="C28" s="102" t="s">
        <v>207</v>
      </c>
      <c r="D28" s="70"/>
      <c r="E28" s="16"/>
      <c r="F28" s="64"/>
      <c r="G28" s="16"/>
      <c r="H28" s="70"/>
      <c r="I28" s="17"/>
    </row>
    <row r="29" spans="1:9" ht="6" customHeight="1">
      <c r="A29" s="32"/>
      <c r="B29" s="70"/>
      <c r="C29" s="71"/>
      <c r="D29" s="70"/>
      <c r="E29" s="16"/>
      <c r="F29" s="64"/>
      <c r="G29" s="16"/>
      <c r="H29" s="70"/>
      <c r="I29" s="17"/>
    </row>
    <row r="30" spans="1:9" ht="12.75">
      <c r="A30" s="32"/>
      <c r="B30" s="64"/>
      <c r="C30" s="16"/>
      <c r="D30" s="64"/>
      <c r="E30" s="16"/>
      <c r="F30" s="64"/>
      <c r="G30" s="16"/>
      <c r="H30" s="70"/>
      <c r="I30" s="17"/>
    </row>
    <row r="31" spans="1:9" ht="12.75">
      <c r="A31" s="32"/>
      <c r="B31" s="64"/>
      <c r="C31" s="16"/>
      <c r="D31" s="64"/>
      <c r="E31" s="16"/>
      <c r="F31" s="64"/>
      <c r="G31" s="102"/>
      <c r="H31" s="70"/>
      <c r="I31" s="17"/>
    </row>
    <row r="32" spans="1:9" ht="12.75">
      <c r="A32" s="32"/>
      <c r="B32" s="64"/>
      <c r="C32" s="16"/>
      <c r="D32" s="64"/>
      <c r="E32" s="16"/>
      <c r="F32" s="64"/>
      <c r="G32" s="106" t="s">
        <v>32</v>
      </c>
      <c r="H32" s="70"/>
      <c r="I32" s="104" t="s">
        <v>270</v>
      </c>
    </row>
    <row r="33" spans="1:9" ht="6" customHeight="1">
      <c r="A33" s="32"/>
      <c r="B33" s="64"/>
      <c r="C33" s="16"/>
      <c r="D33" s="64"/>
      <c r="E33" s="16"/>
      <c r="F33" s="64"/>
      <c r="G33" s="16"/>
      <c r="H33" s="70"/>
      <c r="I33" s="76"/>
    </row>
    <row r="34" spans="1:9" ht="12.75">
      <c r="A34" s="32"/>
      <c r="B34" s="64"/>
      <c r="C34" s="16"/>
      <c r="D34" s="64"/>
      <c r="E34" s="16"/>
      <c r="F34" s="64"/>
      <c r="G34" s="16" t="s">
        <v>33</v>
      </c>
      <c r="H34" s="70"/>
      <c r="I34" s="17" t="s">
        <v>34</v>
      </c>
    </row>
    <row r="35" spans="1:9" ht="12.75">
      <c r="A35" s="32"/>
      <c r="B35" s="64"/>
      <c r="C35" s="16"/>
      <c r="D35" s="64"/>
      <c r="E35" s="16"/>
      <c r="F35" s="64"/>
      <c r="G35" s="16"/>
      <c r="H35" s="70"/>
      <c r="I35" s="17"/>
    </row>
    <row r="36" spans="1:9" ht="12.75">
      <c r="A36" s="32"/>
      <c r="B36" s="64"/>
      <c r="C36" s="102" t="s">
        <v>172</v>
      </c>
      <c r="D36" s="64"/>
      <c r="E36" s="16"/>
      <c r="F36" s="64"/>
      <c r="G36" s="16"/>
      <c r="H36" s="70"/>
      <c r="I36" s="17" t="s">
        <v>35</v>
      </c>
    </row>
    <row r="37" spans="1:9" ht="6" customHeight="1">
      <c r="A37" s="32"/>
      <c r="B37" s="70"/>
      <c r="C37" s="71"/>
      <c r="D37" s="70"/>
      <c r="E37" s="16"/>
      <c r="F37" s="64"/>
      <c r="G37" s="16"/>
      <c r="H37" s="70"/>
      <c r="I37" s="17"/>
    </row>
    <row r="38" spans="1:9" ht="12.75">
      <c r="A38" s="32"/>
      <c r="B38" s="64"/>
      <c r="C38" s="102"/>
      <c r="D38" s="70"/>
      <c r="E38" s="16"/>
      <c r="F38" s="64"/>
      <c r="G38" s="16"/>
      <c r="H38" s="70"/>
      <c r="I38" s="17" t="s">
        <v>36</v>
      </c>
    </row>
    <row r="39" spans="1:9" ht="12.75">
      <c r="A39" s="32"/>
      <c r="B39" s="64"/>
      <c r="C39" s="102"/>
      <c r="D39" s="70"/>
      <c r="E39" s="102"/>
      <c r="F39" s="64"/>
      <c r="G39" s="16"/>
      <c r="H39" s="70"/>
      <c r="I39" s="17" t="s">
        <v>37</v>
      </c>
    </row>
    <row r="40" spans="1:9" ht="12.75">
      <c r="A40" s="32"/>
      <c r="B40" s="64"/>
      <c r="C40" s="16" t="s">
        <v>30</v>
      </c>
      <c r="D40" s="70"/>
      <c r="E40" s="102" t="s">
        <v>356</v>
      </c>
      <c r="F40" s="64"/>
      <c r="G40" s="16"/>
      <c r="H40" s="70"/>
      <c r="I40" s="17" t="s">
        <v>38</v>
      </c>
    </row>
    <row r="41" spans="1:9" ht="6" customHeight="1">
      <c r="A41" s="32"/>
      <c r="B41" s="64"/>
      <c r="C41" s="16"/>
      <c r="D41" s="70"/>
      <c r="E41" s="71"/>
      <c r="F41" s="70"/>
      <c r="G41" s="16"/>
      <c r="H41" s="70"/>
      <c r="I41" s="17"/>
    </row>
    <row r="42" spans="1:9" ht="12.75">
      <c r="A42" s="32"/>
      <c r="B42" s="64"/>
      <c r="C42" s="16" t="s">
        <v>31</v>
      </c>
      <c r="D42" s="70"/>
      <c r="E42" s="16"/>
      <c r="F42" s="70"/>
      <c r="G42" s="16"/>
      <c r="H42" s="70"/>
      <c r="I42" s="17" t="s">
        <v>39</v>
      </c>
    </row>
    <row r="43" spans="1:9" ht="12.75">
      <c r="A43" s="32"/>
      <c r="B43" s="64"/>
      <c r="C43" s="16"/>
      <c r="D43" s="70"/>
      <c r="E43" s="16"/>
      <c r="F43" s="70"/>
      <c r="G43" s="16"/>
      <c r="H43" s="70"/>
      <c r="I43" s="17"/>
    </row>
    <row r="44" spans="1:9" ht="12.75">
      <c r="A44" s="32"/>
      <c r="B44" s="64"/>
      <c r="C44" s="102" t="s">
        <v>173</v>
      </c>
      <c r="D44" s="70"/>
      <c r="E44" s="16"/>
      <c r="F44" s="70"/>
      <c r="G44" s="16"/>
      <c r="H44" s="70"/>
      <c r="I44" s="17"/>
    </row>
    <row r="45" spans="1:9" ht="4.5" customHeight="1">
      <c r="A45" s="32"/>
      <c r="B45" s="70"/>
      <c r="C45" s="71"/>
      <c r="D45" s="70"/>
      <c r="E45" s="16"/>
      <c r="F45" s="70"/>
      <c r="G45" s="16"/>
      <c r="H45" s="70"/>
      <c r="I45" s="17"/>
    </row>
    <row r="46" spans="1:9" ht="12.75">
      <c r="A46" s="32"/>
      <c r="B46" s="64"/>
      <c r="C46" s="16"/>
      <c r="D46" s="64"/>
      <c r="E46" s="16"/>
      <c r="F46" s="70"/>
      <c r="G46" s="16"/>
      <c r="H46" s="70"/>
      <c r="I46" s="17"/>
    </row>
    <row r="47" spans="1:9" ht="12.75">
      <c r="A47" s="32"/>
      <c r="B47" s="64"/>
      <c r="C47" s="16"/>
      <c r="D47" s="64"/>
      <c r="E47" s="102"/>
      <c r="F47" s="70"/>
      <c r="G47" s="102"/>
      <c r="H47" s="70"/>
      <c r="I47" s="17"/>
    </row>
    <row r="48" spans="1:9" ht="12.75">
      <c r="A48" s="32"/>
      <c r="B48" s="64"/>
      <c r="C48" s="16"/>
      <c r="D48" s="64"/>
      <c r="E48" s="106" t="s">
        <v>40</v>
      </c>
      <c r="F48" s="70"/>
      <c r="G48" s="102" t="s">
        <v>130</v>
      </c>
      <c r="H48" s="70"/>
      <c r="I48" s="17"/>
    </row>
    <row r="49" spans="1:9" ht="6" customHeight="1">
      <c r="A49" s="32"/>
      <c r="B49" s="64"/>
      <c r="C49" s="16"/>
      <c r="D49" s="64"/>
      <c r="E49" s="16"/>
      <c r="F49" s="70"/>
      <c r="G49" s="71"/>
      <c r="H49" s="70"/>
      <c r="I49" s="17"/>
    </row>
    <row r="50" spans="1:9" ht="12.75">
      <c r="A50" s="32"/>
      <c r="B50" s="64"/>
      <c r="C50" s="16"/>
      <c r="D50" s="64"/>
      <c r="E50" s="16" t="s">
        <v>33</v>
      </c>
      <c r="F50" s="70"/>
      <c r="G50" s="16"/>
      <c r="H50" s="64"/>
      <c r="I50" s="17"/>
    </row>
    <row r="51" spans="1:9" ht="12.75">
      <c r="A51" s="32"/>
      <c r="B51" s="64"/>
      <c r="C51" s="16"/>
      <c r="D51" s="64"/>
      <c r="E51" s="16"/>
      <c r="F51" s="70"/>
      <c r="G51" s="16"/>
      <c r="H51" s="64"/>
      <c r="I51" s="17"/>
    </row>
    <row r="52" spans="1:9" ht="12.75">
      <c r="A52" s="32"/>
      <c r="B52" s="64"/>
      <c r="C52" s="102" t="s">
        <v>174</v>
      </c>
      <c r="D52" s="64"/>
      <c r="E52" s="16"/>
      <c r="F52" s="70"/>
      <c r="G52" s="16"/>
      <c r="H52" s="64"/>
      <c r="I52" s="17"/>
    </row>
    <row r="53" spans="1:9" ht="6" customHeight="1">
      <c r="A53" s="32"/>
      <c r="B53" s="70"/>
      <c r="C53" s="71"/>
      <c r="D53" s="70"/>
      <c r="E53" s="16"/>
      <c r="F53" s="70"/>
      <c r="G53" s="16"/>
      <c r="H53" s="64"/>
      <c r="I53" s="17"/>
    </row>
    <row r="54" spans="1:9" ht="12.75">
      <c r="A54" s="32"/>
      <c r="B54" s="64"/>
      <c r="C54" s="102"/>
      <c r="D54" s="70"/>
      <c r="E54" s="16"/>
      <c r="F54" s="70"/>
      <c r="G54" s="16"/>
      <c r="H54" s="64"/>
      <c r="I54" s="17"/>
    </row>
    <row r="55" spans="1:9" ht="12.75">
      <c r="A55" s="32"/>
      <c r="B55" s="64"/>
      <c r="C55" s="102"/>
      <c r="D55" s="70"/>
      <c r="E55" s="102"/>
      <c r="F55" s="70"/>
      <c r="G55" s="16"/>
      <c r="H55" s="64"/>
      <c r="I55" s="17"/>
    </row>
    <row r="56" spans="1:9" ht="12.75">
      <c r="A56" s="32"/>
      <c r="B56" s="64"/>
      <c r="C56" s="16" t="s">
        <v>30</v>
      </c>
      <c r="D56" s="70"/>
      <c r="E56" s="102" t="s">
        <v>357</v>
      </c>
      <c r="F56" s="70"/>
      <c r="G56" s="16"/>
      <c r="H56" s="64"/>
      <c r="I56" s="17"/>
    </row>
    <row r="57" spans="1:9" ht="4.5" customHeight="1">
      <c r="A57" s="32"/>
      <c r="B57" s="64"/>
      <c r="C57" s="16"/>
      <c r="D57" s="70"/>
      <c r="E57" s="71"/>
      <c r="F57" s="70"/>
      <c r="G57" s="16"/>
      <c r="H57" s="64"/>
      <c r="I57" s="17"/>
    </row>
    <row r="58" spans="1:9" ht="12.75">
      <c r="A58" s="32"/>
      <c r="B58" s="64"/>
      <c r="C58" s="16" t="s">
        <v>41</v>
      </c>
      <c r="D58" s="70"/>
      <c r="E58" s="16"/>
      <c r="F58" s="64"/>
      <c r="G58" s="16"/>
      <c r="H58" s="64"/>
      <c r="I58" s="17"/>
    </row>
    <row r="59" spans="1:9" ht="12.75">
      <c r="A59" s="32"/>
      <c r="B59" s="64"/>
      <c r="C59" s="16"/>
      <c r="D59" s="70"/>
      <c r="E59" s="16"/>
      <c r="F59" s="64"/>
      <c r="G59" s="102"/>
      <c r="H59" s="64"/>
      <c r="I59" s="17"/>
    </row>
    <row r="60" spans="1:9" ht="12.75">
      <c r="A60" s="32"/>
      <c r="B60" s="64"/>
      <c r="C60" s="102" t="s">
        <v>175</v>
      </c>
      <c r="D60" s="70"/>
      <c r="E60" s="16"/>
      <c r="F60" s="64"/>
      <c r="G60" s="102" t="s">
        <v>132</v>
      </c>
      <c r="H60" s="64"/>
      <c r="I60" s="17"/>
    </row>
    <row r="61" spans="1:9" ht="6" customHeight="1">
      <c r="A61" s="32"/>
      <c r="B61" s="70" t="s">
        <v>42</v>
      </c>
      <c r="C61" s="71"/>
      <c r="D61" s="70"/>
      <c r="E61" s="16"/>
      <c r="F61" s="70"/>
      <c r="G61" s="71"/>
      <c r="H61" s="70"/>
      <c r="I61" s="17"/>
    </row>
    <row r="62" spans="1:9" ht="12.75">
      <c r="A62" s="32"/>
      <c r="B62" s="64"/>
      <c r="C62" s="16"/>
      <c r="D62" s="64"/>
      <c r="E62" s="16"/>
      <c r="F62" s="64"/>
      <c r="G62" s="16"/>
      <c r="H62" s="70"/>
      <c r="I62" s="17"/>
    </row>
    <row r="63" spans="1:9" ht="12.75">
      <c r="A63" s="107"/>
      <c r="B63" s="64"/>
      <c r="C63" s="16"/>
      <c r="D63" s="64"/>
      <c r="E63" s="16"/>
      <c r="F63" s="64"/>
      <c r="G63" s="106" t="s">
        <v>204</v>
      </c>
      <c r="H63" s="70"/>
      <c r="I63" s="104" t="s">
        <v>271</v>
      </c>
    </row>
    <row r="64" spans="1:9" ht="6" customHeight="1">
      <c r="A64" s="32"/>
      <c r="B64" s="64"/>
      <c r="C64" s="16"/>
      <c r="D64" s="64"/>
      <c r="E64" s="16"/>
      <c r="F64" s="64"/>
      <c r="G64" s="16"/>
      <c r="H64" s="70"/>
      <c r="I64" s="76"/>
    </row>
    <row r="65" spans="1:9" ht="12.75">
      <c r="A65" s="107"/>
      <c r="B65" s="64"/>
      <c r="C65" s="113" t="s">
        <v>46</v>
      </c>
      <c r="D65" s="64"/>
      <c r="E65" s="16"/>
      <c r="F65" s="64"/>
      <c r="G65" s="102"/>
      <c r="H65" s="70"/>
      <c r="I65" s="17" t="s">
        <v>118</v>
      </c>
    </row>
    <row r="66" spans="1:9" ht="12.75">
      <c r="A66" s="107"/>
      <c r="B66" s="64"/>
      <c r="C66" s="115" t="s">
        <v>45</v>
      </c>
      <c r="D66" s="64"/>
      <c r="E66" s="16"/>
      <c r="F66" s="64"/>
      <c r="G66" s="102" t="s">
        <v>133</v>
      </c>
      <c r="H66" s="70"/>
      <c r="I66" s="17"/>
    </row>
    <row r="67" spans="1:9" ht="6" customHeight="1">
      <c r="A67" s="32"/>
      <c r="B67" s="64"/>
      <c r="C67" s="16"/>
      <c r="D67" s="64"/>
      <c r="E67" s="16"/>
      <c r="F67" s="70"/>
      <c r="G67" s="71"/>
      <c r="H67" s="70"/>
      <c r="I67" s="17"/>
    </row>
    <row r="68" spans="1:9" ht="12.75">
      <c r="A68" s="107"/>
      <c r="B68" s="64"/>
      <c r="C68" s="113" t="s">
        <v>43</v>
      </c>
      <c r="D68" s="64"/>
      <c r="E68" s="77"/>
      <c r="F68" s="75"/>
      <c r="G68" s="77"/>
      <c r="H68" s="75"/>
      <c r="I68" s="78"/>
    </row>
    <row r="69" spans="1:9" ht="12.75">
      <c r="A69" s="107"/>
      <c r="B69" s="64"/>
      <c r="C69" s="114" t="s">
        <v>44</v>
      </c>
      <c r="D69" s="64"/>
      <c r="E69" s="77"/>
      <c r="F69" s="75"/>
      <c r="G69" s="77"/>
      <c r="H69" s="75"/>
      <c r="I69" s="78"/>
    </row>
    <row r="70" spans="1:9" ht="13.5" thickBot="1">
      <c r="A70" s="108"/>
      <c r="B70" s="86"/>
      <c r="C70" s="112"/>
      <c r="D70" s="86"/>
      <c r="E70" s="18"/>
      <c r="F70" s="86"/>
      <c r="G70" s="18"/>
      <c r="H70" s="86"/>
      <c r="I70" s="109"/>
    </row>
    <row r="71" ht="13.5" thickTop="1"/>
  </sheetData>
  <printOptions horizontalCentered="1" verticalCentered="1"/>
  <pageMargins left="0" right="0" top="0" bottom="0" header="0.5" footer="0.5"/>
  <pageSetup fitToHeight="1" fitToWidth="1" orientation="portrait" paperSize="9" scale="8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F54" sqref="F54"/>
    </sheetView>
  </sheetViews>
  <sheetFormatPr defaultColWidth="11.00390625" defaultRowHeight="12.75"/>
  <cols>
    <col min="1" max="1" width="0.875" style="0" customWidth="1"/>
    <col min="2" max="2" width="15.75390625" style="0" customWidth="1"/>
    <col min="3" max="3" width="0.875" style="0" customWidth="1"/>
    <col min="4" max="4" width="16.75390625" style="0" customWidth="1"/>
    <col min="5" max="5" width="0.875" style="0" customWidth="1"/>
    <col min="6" max="6" width="16.75390625" style="0" customWidth="1"/>
    <col min="7" max="7" width="0.875" style="0" customWidth="1"/>
    <col min="8" max="8" width="27.75390625" style="0" customWidth="1"/>
    <col min="9" max="9" width="0.875" style="0" customWidth="1"/>
    <col min="10" max="10" width="16.75390625" style="0" customWidth="1"/>
    <col min="11" max="11" width="0.875" style="0" customWidth="1"/>
    <col min="12" max="12" width="16.75390625" style="0" customWidth="1"/>
    <col min="13" max="13" width="0.875" style="0" customWidth="1"/>
    <col min="14" max="14" width="20.75390625" style="0" customWidth="1"/>
  </cols>
  <sheetData>
    <row r="1" spans="1:14" ht="25.5" thickTop="1">
      <c r="A1" s="57"/>
      <c r="B1" s="58"/>
      <c r="C1" s="58"/>
      <c r="D1" s="58"/>
      <c r="E1" s="58"/>
      <c r="F1" s="59"/>
      <c r="G1" s="58"/>
      <c r="H1" s="60" t="s">
        <v>2</v>
      </c>
      <c r="I1" s="58"/>
      <c r="J1" s="61"/>
      <c r="K1" s="62"/>
      <c r="L1" s="61"/>
      <c r="M1" s="62"/>
      <c r="N1" s="63"/>
    </row>
    <row r="2" spans="1:14" ht="24.75">
      <c r="A2" s="32"/>
      <c r="B2" s="64"/>
      <c r="C2" s="64"/>
      <c r="D2" s="64"/>
      <c r="E2" s="64"/>
      <c r="F2" s="16"/>
      <c r="G2" s="64"/>
      <c r="H2" s="65" t="s">
        <v>3</v>
      </c>
      <c r="I2" s="64"/>
      <c r="J2" s="66"/>
      <c r="K2" s="67"/>
      <c r="L2" s="66"/>
      <c r="M2" s="67"/>
      <c r="N2" s="68"/>
    </row>
    <row r="3" spans="1:14" ht="12.75">
      <c r="A3" s="32"/>
      <c r="B3" s="64"/>
      <c r="C3" s="64"/>
      <c r="D3" s="64"/>
      <c r="E3" s="64"/>
      <c r="F3" s="16"/>
      <c r="G3" s="64"/>
      <c r="H3" s="66">
        <v>58</v>
      </c>
      <c r="I3" s="64"/>
      <c r="J3" s="66"/>
      <c r="K3" s="67"/>
      <c r="L3" s="67"/>
      <c r="M3" s="67"/>
      <c r="N3" s="68"/>
    </row>
    <row r="4" spans="1:14" ht="12.75">
      <c r="A4" s="32"/>
      <c r="B4" s="67" t="s">
        <v>69</v>
      </c>
      <c r="C4" s="64"/>
      <c r="D4" s="64"/>
      <c r="E4" s="64"/>
      <c r="F4" s="16"/>
      <c r="G4" s="64"/>
      <c r="H4" s="66" t="s">
        <v>141</v>
      </c>
      <c r="I4" s="64"/>
      <c r="J4" s="66"/>
      <c r="K4" s="67"/>
      <c r="L4" s="67" t="s">
        <v>142</v>
      </c>
      <c r="M4" s="67"/>
      <c r="N4" s="68"/>
    </row>
    <row r="5" spans="1:14" ht="4.5" customHeight="1">
      <c r="A5" s="32"/>
      <c r="B5" s="70"/>
      <c r="C5" s="70"/>
      <c r="D5" s="70"/>
      <c r="E5" s="70"/>
      <c r="F5" s="16"/>
      <c r="G5" s="70"/>
      <c r="H5" s="71"/>
      <c r="I5" s="70"/>
      <c r="J5" s="16"/>
      <c r="K5" s="70"/>
      <c r="L5" s="110"/>
      <c r="M5" s="70"/>
      <c r="N5" s="76"/>
    </row>
    <row r="6" spans="1:14" ht="12.75">
      <c r="A6" s="32"/>
      <c r="B6" s="67" t="s">
        <v>70</v>
      </c>
      <c r="C6" s="64"/>
      <c r="D6" s="64"/>
      <c r="E6" s="64"/>
      <c r="F6" s="16">
        <v>72</v>
      </c>
      <c r="G6" s="70"/>
      <c r="H6" s="66"/>
      <c r="I6" s="70"/>
      <c r="J6" s="66">
        <v>37</v>
      </c>
      <c r="K6" s="67"/>
      <c r="L6" s="67" t="s">
        <v>68</v>
      </c>
      <c r="M6" s="67"/>
      <c r="N6" s="68"/>
    </row>
    <row r="7" spans="1:14" ht="12.75">
      <c r="A7" s="32"/>
      <c r="B7" s="64"/>
      <c r="C7" s="64"/>
      <c r="D7" s="64"/>
      <c r="E7" s="64"/>
      <c r="F7" s="66" t="s">
        <v>270</v>
      </c>
      <c r="G7" s="70"/>
      <c r="H7" s="16" t="s">
        <v>4</v>
      </c>
      <c r="I7" s="70"/>
      <c r="J7" s="69" t="s">
        <v>61</v>
      </c>
      <c r="K7" s="64"/>
      <c r="L7" s="16"/>
      <c r="M7" s="64"/>
      <c r="N7" s="17"/>
    </row>
    <row r="8" spans="1:14" ht="4.5" customHeight="1">
      <c r="A8" s="32"/>
      <c r="B8" s="64"/>
      <c r="C8" s="64"/>
      <c r="D8" s="64"/>
      <c r="E8" s="70"/>
      <c r="F8" s="71"/>
      <c r="G8" s="70"/>
      <c r="H8" s="16"/>
      <c r="I8" s="70"/>
      <c r="J8" s="71"/>
      <c r="K8" s="70"/>
      <c r="L8" s="16"/>
      <c r="M8" s="64"/>
      <c r="N8" s="17"/>
    </row>
    <row r="9" spans="1:14" ht="12.75">
      <c r="A9" s="32"/>
      <c r="B9" s="64"/>
      <c r="C9" s="64"/>
      <c r="D9" s="64"/>
      <c r="E9" s="70"/>
      <c r="F9" s="66"/>
      <c r="G9" s="70"/>
      <c r="H9" s="66">
        <v>59</v>
      </c>
      <c r="I9" s="70"/>
      <c r="J9" s="16"/>
      <c r="K9" s="70"/>
      <c r="L9" s="16"/>
      <c r="M9" s="64"/>
      <c r="N9" s="17"/>
    </row>
    <row r="10" spans="1:14" ht="12.75">
      <c r="A10" s="32"/>
      <c r="B10" s="64"/>
      <c r="C10" s="64"/>
      <c r="D10" s="64"/>
      <c r="E10" s="70"/>
      <c r="F10" s="16"/>
      <c r="G10" s="70"/>
      <c r="H10" s="66" t="s">
        <v>60</v>
      </c>
      <c r="I10" s="70"/>
      <c r="J10" s="16"/>
      <c r="K10" s="70"/>
      <c r="L10" s="16"/>
      <c r="M10" s="64"/>
      <c r="N10" s="17"/>
    </row>
    <row r="11" spans="1:14" ht="4.5" customHeight="1">
      <c r="A11" s="32"/>
      <c r="B11" s="64"/>
      <c r="C11" s="64"/>
      <c r="D11" s="64"/>
      <c r="E11" s="70"/>
      <c r="F11" s="16"/>
      <c r="G11" s="70"/>
      <c r="H11" s="71"/>
      <c r="I11" s="70"/>
      <c r="J11" s="16"/>
      <c r="K11" s="70"/>
      <c r="L11" s="16"/>
      <c r="M11" s="64"/>
      <c r="N11" s="17"/>
    </row>
    <row r="12" spans="1:14" ht="12.75">
      <c r="A12" s="32"/>
      <c r="B12" s="64"/>
      <c r="C12" s="64"/>
      <c r="D12" s="16">
        <v>50</v>
      </c>
      <c r="E12" s="70"/>
      <c r="F12" s="16"/>
      <c r="G12" s="64"/>
      <c r="H12" s="16"/>
      <c r="I12" s="64"/>
      <c r="J12" s="16"/>
      <c r="K12" s="70"/>
      <c r="L12" s="16">
        <v>45</v>
      </c>
      <c r="M12" s="64"/>
      <c r="N12" s="17"/>
    </row>
    <row r="13" spans="1:14" ht="12.75">
      <c r="A13" s="32"/>
      <c r="B13" s="64"/>
      <c r="C13" s="64"/>
      <c r="D13" s="66" t="s">
        <v>270</v>
      </c>
      <c r="E13" s="70"/>
      <c r="F13" s="16" t="s">
        <v>12</v>
      </c>
      <c r="G13" s="64"/>
      <c r="H13" s="16"/>
      <c r="I13" s="64"/>
      <c r="J13" s="72" t="s">
        <v>7</v>
      </c>
      <c r="K13" s="70"/>
      <c r="L13" s="66" t="s">
        <v>62</v>
      </c>
      <c r="M13" s="64"/>
      <c r="N13" s="17"/>
    </row>
    <row r="14" spans="1:14" ht="4.5" customHeight="1">
      <c r="A14" s="32"/>
      <c r="B14" s="64"/>
      <c r="C14" s="70"/>
      <c r="D14" s="70"/>
      <c r="E14" s="70"/>
      <c r="F14" s="16"/>
      <c r="G14" s="64"/>
      <c r="H14" s="16"/>
      <c r="I14" s="64"/>
      <c r="J14" s="16"/>
      <c r="K14" s="70"/>
      <c r="L14" s="71"/>
      <c r="M14" s="70"/>
      <c r="N14" s="17"/>
    </row>
    <row r="15" spans="1:14" ht="12.75">
      <c r="A15" s="32"/>
      <c r="B15" s="64"/>
      <c r="C15" s="70"/>
      <c r="D15" s="64"/>
      <c r="E15" s="70"/>
      <c r="F15" s="16"/>
      <c r="G15" s="64"/>
      <c r="H15" s="66">
        <v>49</v>
      </c>
      <c r="I15" s="64"/>
      <c r="J15" s="16"/>
      <c r="K15" s="70"/>
      <c r="L15" s="16"/>
      <c r="M15" s="70"/>
      <c r="N15" s="17"/>
    </row>
    <row r="16" spans="1:14" ht="12.75">
      <c r="A16" s="32"/>
      <c r="B16" s="64"/>
      <c r="C16" s="70"/>
      <c r="D16" s="64"/>
      <c r="E16" s="70"/>
      <c r="F16" s="16"/>
      <c r="G16" s="64"/>
      <c r="H16" s="66" t="s">
        <v>79</v>
      </c>
      <c r="I16" s="64"/>
      <c r="J16" s="16"/>
      <c r="K16" s="70"/>
      <c r="L16" s="16"/>
      <c r="M16" s="70"/>
      <c r="N16" s="17"/>
    </row>
    <row r="17" spans="1:14" ht="3.75" customHeight="1">
      <c r="A17" s="32"/>
      <c r="B17" s="64"/>
      <c r="C17" s="70"/>
      <c r="D17" s="64"/>
      <c r="E17" s="70"/>
      <c r="F17" s="16"/>
      <c r="G17" s="70"/>
      <c r="H17" s="71"/>
      <c r="I17" s="70"/>
      <c r="J17" s="16"/>
      <c r="K17" s="70"/>
      <c r="L17" s="16"/>
      <c r="M17" s="70"/>
      <c r="N17" s="17"/>
    </row>
    <row r="18" spans="1:14" ht="12.75">
      <c r="A18" s="32"/>
      <c r="B18" s="64"/>
      <c r="C18" s="70"/>
      <c r="D18" s="64"/>
      <c r="E18" s="70"/>
      <c r="F18" s="16">
        <v>37</v>
      </c>
      <c r="G18" s="70"/>
      <c r="H18" s="66"/>
      <c r="I18" s="70"/>
      <c r="J18" s="16">
        <v>49</v>
      </c>
      <c r="K18" s="70"/>
      <c r="L18" s="16"/>
      <c r="M18" s="70"/>
      <c r="N18" s="17"/>
    </row>
    <row r="19" spans="1:14" ht="12.75">
      <c r="A19" s="32"/>
      <c r="B19" s="64"/>
      <c r="C19" s="70"/>
      <c r="D19" s="64"/>
      <c r="E19" s="70"/>
      <c r="F19" s="66" t="s">
        <v>67</v>
      </c>
      <c r="G19" s="70"/>
      <c r="H19" s="16" t="s">
        <v>5</v>
      </c>
      <c r="I19" s="70"/>
      <c r="J19" s="66" t="s">
        <v>62</v>
      </c>
      <c r="K19" s="70"/>
      <c r="L19" s="16"/>
      <c r="M19" s="70"/>
      <c r="N19" s="17"/>
    </row>
    <row r="20" spans="1:14" ht="4.5" customHeight="1">
      <c r="A20" s="32"/>
      <c r="B20" s="64"/>
      <c r="C20" s="70"/>
      <c r="D20" s="64"/>
      <c r="E20" s="70"/>
      <c r="F20" s="71"/>
      <c r="G20" s="70"/>
      <c r="H20" s="16"/>
      <c r="I20" s="70"/>
      <c r="J20" s="71"/>
      <c r="K20" s="70"/>
      <c r="L20" s="16"/>
      <c r="M20" s="70"/>
      <c r="N20" s="17"/>
    </row>
    <row r="21" spans="1:14" ht="12.75">
      <c r="A21" s="32"/>
      <c r="B21" s="64"/>
      <c r="C21" s="70"/>
      <c r="D21" s="64"/>
      <c r="E21" s="64"/>
      <c r="F21" s="16"/>
      <c r="G21" s="70"/>
      <c r="H21" s="66">
        <v>30</v>
      </c>
      <c r="I21" s="70"/>
      <c r="J21" s="16"/>
      <c r="K21" s="64"/>
      <c r="L21" s="16"/>
      <c r="M21" s="70"/>
      <c r="N21" s="17"/>
    </row>
    <row r="22" spans="1:14" ht="12.75">
      <c r="A22" s="32"/>
      <c r="B22" s="64"/>
      <c r="C22" s="70"/>
      <c r="D22" s="64"/>
      <c r="E22" s="64"/>
      <c r="F22" s="16"/>
      <c r="G22" s="70"/>
      <c r="H22" s="66" t="s">
        <v>75</v>
      </c>
      <c r="I22" s="70"/>
      <c r="J22" s="16"/>
      <c r="K22" s="64"/>
      <c r="L22" s="16"/>
      <c r="M22" s="70"/>
      <c r="N22" s="17"/>
    </row>
    <row r="23" spans="1:14" ht="4.5" customHeight="1">
      <c r="A23" s="32"/>
      <c r="B23" s="64"/>
      <c r="C23" s="70"/>
      <c r="D23" s="64"/>
      <c r="E23" s="64"/>
      <c r="F23" s="16"/>
      <c r="G23" s="70"/>
      <c r="H23" s="71"/>
      <c r="I23" s="70"/>
      <c r="J23" s="16"/>
      <c r="K23" s="64"/>
      <c r="L23" s="16"/>
      <c r="M23" s="70"/>
      <c r="N23" s="17"/>
    </row>
    <row r="24" spans="1:14" ht="12.75">
      <c r="A24" s="32"/>
      <c r="B24" s="66"/>
      <c r="C24" s="70"/>
      <c r="D24" s="64"/>
      <c r="E24" s="64"/>
      <c r="F24" s="16"/>
      <c r="G24" s="64"/>
      <c r="H24" s="16"/>
      <c r="I24" s="64"/>
      <c r="J24" s="16"/>
      <c r="K24" s="64"/>
      <c r="L24" s="16"/>
      <c r="M24" s="70"/>
      <c r="N24" s="17"/>
    </row>
    <row r="25" spans="1:14" ht="15.75">
      <c r="A25" s="32"/>
      <c r="B25" s="66" t="s">
        <v>270</v>
      </c>
      <c r="C25" s="70"/>
      <c r="D25" s="16" t="s">
        <v>9</v>
      </c>
      <c r="E25" s="64"/>
      <c r="F25" s="16"/>
      <c r="G25" s="64"/>
      <c r="H25" s="16"/>
      <c r="I25" s="64"/>
      <c r="J25" s="16"/>
      <c r="K25" s="64"/>
      <c r="L25" s="72" t="s">
        <v>9</v>
      </c>
      <c r="M25" s="70"/>
      <c r="N25" s="119" t="s">
        <v>62</v>
      </c>
    </row>
    <row r="26" spans="1:14" ht="4.5" customHeight="1">
      <c r="A26" s="32"/>
      <c r="B26" s="70"/>
      <c r="C26" s="70"/>
      <c r="D26" s="64"/>
      <c r="E26" s="64"/>
      <c r="F26" s="16"/>
      <c r="G26" s="64"/>
      <c r="H26" s="16"/>
      <c r="I26" s="64"/>
      <c r="J26" s="16"/>
      <c r="K26" s="64"/>
      <c r="L26" s="16"/>
      <c r="M26" s="70"/>
      <c r="N26" s="76"/>
    </row>
    <row r="27" spans="1:14" ht="12.75">
      <c r="A27" s="32"/>
      <c r="B27" s="64" t="s">
        <v>101</v>
      </c>
      <c r="C27" s="70"/>
      <c r="D27" s="64" t="s">
        <v>102</v>
      </c>
      <c r="E27" s="64"/>
      <c r="F27" s="16"/>
      <c r="G27" s="64"/>
      <c r="H27" s="66">
        <v>72</v>
      </c>
      <c r="I27" s="64"/>
      <c r="J27" s="16"/>
      <c r="K27" s="64"/>
      <c r="L27" s="16" t="s">
        <v>102</v>
      </c>
      <c r="M27" s="70"/>
      <c r="N27" s="118" t="s">
        <v>0</v>
      </c>
    </row>
    <row r="28" spans="1:14" ht="12.75">
      <c r="A28" s="32"/>
      <c r="B28" s="64"/>
      <c r="C28" s="70"/>
      <c r="D28" s="64"/>
      <c r="E28" s="64"/>
      <c r="F28" s="16"/>
      <c r="G28" s="64"/>
      <c r="H28" s="66" t="s">
        <v>336</v>
      </c>
      <c r="I28" s="64"/>
      <c r="J28" s="16"/>
      <c r="K28" s="64"/>
      <c r="L28" s="16"/>
      <c r="M28" s="70"/>
      <c r="N28" s="17"/>
    </row>
    <row r="29" spans="1:14" ht="4.5" customHeight="1">
      <c r="A29" s="32"/>
      <c r="B29" s="64"/>
      <c r="C29" s="70"/>
      <c r="D29" s="64"/>
      <c r="E29" s="64"/>
      <c r="F29" s="16"/>
      <c r="G29" s="70"/>
      <c r="H29" s="71"/>
      <c r="I29" s="70"/>
      <c r="J29" s="16"/>
      <c r="K29" s="64"/>
      <c r="L29" s="16"/>
      <c r="M29" s="70"/>
      <c r="N29" s="17"/>
    </row>
    <row r="30" spans="1:14" ht="12.75">
      <c r="A30" s="32"/>
      <c r="B30" s="64"/>
      <c r="C30" s="70"/>
      <c r="D30" s="64"/>
      <c r="E30" s="64"/>
      <c r="F30" s="16">
        <v>50</v>
      </c>
      <c r="G30" s="70"/>
      <c r="H30" s="66"/>
      <c r="I30" s="70"/>
      <c r="J30" s="16">
        <v>45</v>
      </c>
      <c r="K30" s="64"/>
      <c r="L30" s="16"/>
      <c r="M30" s="70"/>
      <c r="N30" s="17"/>
    </row>
    <row r="31" spans="1:14" ht="12.75">
      <c r="A31" s="32"/>
      <c r="B31" s="64"/>
      <c r="C31" s="70"/>
      <c r="D31" s="64"/>
      <c r="E31" s="64"/>
      <c r="F31" s="66" t="s">
        <v>66</v>
      </c>
      <c r="G31" s="70"/>
      <c r="H31" s="16" t="s">
        <v>6</v>
      </c>
      <c r="I31" s="70"/>
      <c r="J31" s="66" t="s">
        <v>63</v>
      </c>
      <c r="K31" s="64"/>
      <c r="L31" s="16"/>
      <c r="M31" s="70"/>
      <c r="N31" s="17"/>
    </row>
    <row r="32" spans="1:14" ht="4.5" customHeight="1">
      <c r="A32" s="32"/>
      <c r="B32" s="64"/>
      <c r="C32" s="70"/>
      <c r="D32" s="64"/>
      <c r="E32" s="70"/>
      <c r="F32" s="71"/>
      <c r="G32" s="70"/>
      <c r="H32" s="16"/>
      <c r="I32" s="70"/>
      <c r="J32" s="71"/>
      <c r="K32" s="70"/>
      <c r="L32" s="16"/>
      <c r="M32" s="70"/>
      <c r="N32" s="17"/>
    </row>
    <row r="33" spans="1:14" ht="12.75">
      <c r="A33" s="32"/>
      <c r="B33" s="64"/>
      <c r="C33" s="70"/>
      <c r="D33" s="64"/>
      <c r="E33" s="70"/>
      <c r="F33" s="66"/>
      <c r="G33" s="70"/>
      <c r="H33" s="66">
        <v>73</v>
      </c>
      <c r="I33" s="70"/>
      <c r="J33" s="16"/>
      <c r="K33" s="70"/>
      <c r="L33" s="16"/>
      <c r="M33" s="70"/>
      <c r="N33" s="17"/>
    </row>
    <row r="34" spans="1:14" ht="12.75">
      <c r="A34" s="32"/>
      <c r="B34" s="64"/>
      <c r="C34" s="70"/>
      <c r="D34" s="64"/>
      <c r="E34" s="70"/>
      <c r="F34" s="16"/>
      <c r="G34" s="70"/>
      <c r="H34" s="66" t="s">
        <v>76</v>
      </c>
      <c r="I34" s="70"/>
      <c r="J34" s="16"/>
      <c r="K34" s="70"/>
      <c r="L34" s="16"/>
      <c r="M34" s="70"/>
      <c r="N34" s="17"/>
    </row>
    <row r="35" spans="1:14" ht="4.5" customHeight="1">
      <c r="A35" s="32"/>
      <c r="B35" s="64"/>
      <c r="C35" s="70"/>
      <c r="D35" s="64"/>
      <c r="E35" s="70"/>
      <c r="F35" s="16"/>
      <c r="G35" s="70"/>
      <c r="H35" s="71"/>
      <c r="I35" s="70"/>
      <c r="J35" s="16"/>
      <c r="K35" s="70"/>
      <c r="L35" s="16"/>
      <c r="M35" s="70"/>
      <c r="N35" s="17"/>
    </row>
    <row r="36" spans="1:14" ht="12.75">
      <c r="A36" s="32"/>
      <c r="B36" s="64"/>
      <c r="C36" s="70"/>
      <c r="D36" s="16">
        <v>43</v>
      </c>
      <c r="E36" s="70"/>
      <c r="F36" s="16"/>
      <c r="G36" s="64"/>
      <c r="H36" s="16"/>
      <c r="I36" s="64"/>
      <c r="J36" s="16"/>
      <c r="K36" s="70"/>
      <c r="L36" s="16">
        <v>43</v>
      </c>
      <c r="M36" s="70"/>
      <c r="N36" s="17"/>
    </row>
    <row r="37" spans="1:14" ht="12.75">
      <c r="A37" s="32"/>
      <c r="B37" s="64"/>
      <c r="C37" s="70"/>
      <c r="D37" s="66" t="s">
        <v>65</v>
      </c>
      <c r="E37" s="70"/>
      <c r="F37" s="16" t="s">
        <v>11</v>
      </c>
      <c r="G37" s="64"/>
      <c r="H37" s="16"/>
      <c r="I37" s="64"/>
      <c r="J37" s="72" t="s">
        <v>8</v>
      </c>
      <c r="K37" s="70"/>
      <c r="L37" s="66" t="s">
        <v>64</v>
      </c>
      <c r="M37" s="70"/>
      <c r="N37" s="17"/>
    </row>
    <row r="38" spans="1:14" ht="4.5" customHeight="1">
      <c r="A38" s="32"/>
      <c r="B38" s="64"/>
      <c r="C38" s="70"/>
      <c r="D38" s="70"/>
      <c r="E38" s="70"/>
      <c r="F38" s="16"/>
      <c r="G38" s="64"/>
      <c r="H38" s="16"/>
      <c r="I38" s="64"/>
      <c r="J38" s="16"/>
      <c r="K38" s="70"/>
      <c r="L38" s="71"/>
      <c r="M38" s="70"/>
      <c r="N38" s="17"/>
    </row>
    <row r="39" spans="1:14" ht="12.75">
      <c r="A39" s="32"/>
      <c r="B39" s="64"/>
      <c r="C39" s="64"/>
      <c r="D39" s="64"/>
      <c r="E39" s="70"/>
      <c r="F39" s="16" t="s">
        <v>102</v>
      </c>
      <c r="G39" s="64"/>
      <c r="H39" s="66">
        <v>61</v>
      </c>
      <c r="I39" s="64"/>
      <c r="J39" s="16" t="s">
        <v>102</v>
      </c>
      <c r="K39" s="70"/>
      <c r="L39" s="16"/>
      <c r="M39" s="64"/>
      <c r="N39" s="17"/>
    </row>
    <row r="40" spans="1:14" ht="12.75">
      <c r="A40" s="32"/>
      <c r="B40" s="64"/>
      <c r="C40" s="64"/>
      <c r="D40" s="64"/>
      <c r="E40" s="70"/>
      <c r="F40" s="16"/>
      <c r="G40" s="64"/>
      <c r="H40" s="66" t="s">
        <v>77</v>
      </c>
      <c r="I40" s="64"/>
      <c r="J40" s="16"/>
      <c r="K40" s="70"/>
      <c r="L40" s="16"/>
      <c r="M40" s="64"/>
      <c r="N40" s="17"/>
    </row>
    <row r="41" spans="1:14" ht="4.5" customHeight="1">
      <c r="A41" s="32"/>
      <c r="B41" s="64"/>
      <c r="C41" s="64"/>
      <c r="D41" s="64"/>
      <c r="E41" s="70"/>
      <c r="F41" s="16"/>
      <c r="G41" s="70"/>
      <c r="H41" s="71"/>
      <c r="I41" s="70"/>
      <c r="J41" s="16"/>
      <c r="K41" s="70"/>
      <c r="L41" s="16"/>
      <c r="M41" s="64"/>
      <c r="N41" s="17"/>
    </row>
    <row r="42" spans="1:14" ht="12.75">
      <c r="A42" s="32"/>
      <c r="B42" s="64"/>
      <c r="C42" s="64"/>
      <c r="D42" s="64"/>
      <c r="E42" s="70"/>
      <c r="F42" s="16">
        <v>56</v>
      </c>
      <c r="G42" s="70"/>
      <c r="H42" s="66"/>
      <c r="I42" s="70"/>
      <c r="J42" s="16">
        <v>53</v>
      </c>
      <c r="K42" s="70"/>
      <c r="L42" s="16"/>
      <c r="M42" s="64"/>
      <c r="N42" s="17"/>
    </row>
    <row r="43" spans="1:14" ht="12.75">
      <c r="A43" s="32"/>
      <c r="B43" s="64"/>
      <c r="C43" s="64"/>
      <c r="D43" s="64"/>
      <c r="E43" s="70"/>
      <c r="F43" s="66" t="s">
        <v>65</v>
      </c>
      <c r="G43" s="70"/>
      <c r="H43" s="16" t="s">
        <v>5</v>
      </c>
      <c r="I43" s="70"/>
      <c r="J43" s="66" t="s">
        <v>64</v>
      </c>
      <c r="K43" s="70"/>
      <c r="L43" s="16"/>
      <c r="M43" s="64"/>
      <c r="N43" s="17"/>
    </row>
    <row r="44" spans="1:14" ht="4.5" customHeight="1">
      <c r="A44" s="32"/>
      <c r="B44" s="64"/>
      <c r="C44" s="64"/>
      <c r="D44" s="64"/>
      <c r="E44" s="70"/>
      <c r="F44" s="71"/>
      <c r="G44" s="70"/>
      <c r="H44" s="16"/>
      <c r="I44" s="70"/>
      <c r="J44" s="71"/>
      <c r="K44" s="70"/>
      <c r="L44" s="16"/>
      <c r="M44" s="64"/>
      <c r="N44" s="17"/>
    </row>
    <row r="45" spans="1:14" ht="12.75">
      <c r="A45" s="32"/>
      <c r="B45" s="64"/>
      <c r="C45" s="64"/>
      <c r="D45" s="16">
        <v>66</v>
      </c>
      <c r="E45" s="64"/>
      <c r="F45" s="16"/>
      <c r="G45" s="70"/>
      <c r="H45" s="66">
        <v>56</v>
      </c>
      <c r="I45" s="70"/>
      <c r="J45" s="16"/>
      <c r="K45" s="64"/>
      <c r="L45" s="16">
        <v>52</v>
      </c>
      <c r="M45" s="64"/>
      <c r="N45" s="17"/>
    </row>
    <row r="46" spans="1:14" ht="12.75">
      <c r="A46" s="32"/>
      <c r="B46" s="64"/>
      <c r="C46" s="64"/>
      <c r="D46" s="66" t="s">
        <v>67</v>
      </c>
      <c r="E46" s="64"/>
      <c r="F46" s="16"/>
      <c r="G46" s="70"/>
      <c r="H46" s="66" t="s">
        <v>78</v>
      </c>
      <c r="I46" s="70"/>
      <c r="J46" s="16"/>
      <c r="K46" s="64"/>
      <c r="L46" s="116" t="s">
        <v>61</v>
      </c>
      <c r="M46" s="64"/>
      <c r="N46" s="17"/>
    </row>
    <row r="47" spans="1:14" ht="4.5" customHeight="1">
      <c r="A47" s="32"/>
      <c r="B47" s="64"/>
      <c r="C47" s="70"/>
      <c r="D47" s="70"/>
      <c r="E47" s="70"/>
      <c r="F47" s="16"/>
      <c r="G47" s="70"/>
      <c r="H47" s="71"/>
      <c r="I47" s="70"/>
      <c r="J47" s="16"/>
      <c r="K47" s="70"/>
      <c r="L47" s="71"/>
      <c r="M47" s="70"/>
      <c r="N47" s="17"/>
    </row>
    <row r="48" spans="1:14" ht="12.75">
      <c r="A48" s="32"/>
      <c r="B48" s="66"/>
      <c r="C48" s="70"/>
      <c r="D48" s="64"/>
      <c r="E48" s="64"/>
      <c r="F48" s="16"/>
      <c r="G48" s="64"/>
      <c r="H48" s="16"/>
      <c r="I48" s="64"/>
      <c r="J48" s="16"/>
      <c r="K48" s="64"/>
      <c r="L48" s="16"/>
      <c r="M48" s="70"/>
      <c r="N48" s="17"/>
    </row>
    <row r="49" spans="1:14" ht="12.75">
      <c r="A49" s="32"/>
      <c r="B49" s="66" t="s">
        <v>67</v>
      </c>
      <c r="C49" s="70"/>
      <c r="D49" s="64" t="s">
        <v>13</v>
      </c>
      <c r="E49" s="64"/>
      <c r="F49" s="16"/>
      <c r="G49" s="75"/>
      <c r="H49" s="117" t="s">
        <v>43</v>
      </c>
      <c r="I49" s="75"/>
      <c r="J49" s="16"/>
      <c r="K49" s="64"/>
      <c r="L49" s="72" t="s">
        <v>10</v>
      </c>
      <c r="M49" s="70"/>
      <c r="N49" s="68" t="s">
        <v>63</v>
      </c>
    </row>
    <row r="50" spans="1:14" ht="4.5" customHeight="1">
      <c r="A50" s="32"/>
      <c r="B50" s="70"/>
      <c r="C50" s="70"/>
      <c r="D50" s="64"/>
      <c r="E50" s="64"/>
      <c r="F50" s="16"/>
      <c r="G50" s="75"/>
      <c r="H50" s="77"/>
      <c r="I50" s="75"/>
      <c r="J50" s="16"/>
      <c r="K50" s="64"/>
      <c r="L50" s="16"/>
      <c r="M50" s="70"/>
      <c r="N50" s="76"/>
    </row>
    <row r="51" spans="1:14" ht="12.75">
      <c r="A51" s="32"/>
      <c r="B51" s="64" t="s">
        <v>1</v>
      </c>
      <c r="C51" s="70"/>
      <c r="D51" s="16">
        <v>50</v>
      </c>
      <c r="E51" s="64"/>
      <c r="F51" s="16"/>
      <c r="G51" s="75"/>
      <c r="H51" s="117" t="s">
        <v>50</v>
      </c>
      <c r="I51" s="75"/>
      <c r="J51" s="16"/>
      <c r="K51" s="64"/>
      <c r="L51" s="16">
        <v>56</v>
      </c>
      <c r="M51" s="70"/>
      <c r="N51" s="17" t="s">
        <v>118</v>
      </c>
    </row>
    <row r="52" spans="1:14" ht="12.75">
      <c r="A52" s="32"/>
      <c r="B52" s="64"/>
      <c r="C52" s="70"/>
      <c r="D52" s="16"/>
      <c r="E52" s="64"/>
      <c r="F52" s="16"/>
      <c r="G52" s="75"/>
      <c r="H52" s="117"/>
      <c r="I52" s="75"/>
      <c r="J52" s="16"/>
      <c r="K52" s="64"/>
      <c r="L52" s="16"/>
      <c r="M52" s="70"/>
      <c r="N52" s="17"/>
    </row>
    <row r="53" spans="1:14" ht="12.75">
      <c r="A53" s="32"/>
      <c r="B53" s="64"/>
      <c r="C53" s="70"/>
      <c r="D53" s="16"/>
      <c r="E53" s="64"/>
      <c r="F53" s="16"/>
      <c r="G53" s="75"/>
      <c r="H53" s="117" t="s">
        <v>47</v>
      </c>
      <c r="I53" s="75"/>
      <c r="J53" s="16"/>
      <c r="K53" s="64"/>
      <c r="L53" s="16"/>
      <c r="M53" s="70"/>
      <c r="N53" s="17"/>
    </row>
    <row r="54" spans="1:14" ht="12.75">
      <c r="A54" s="32"/>
      <c r="B54" s="64"/>
      <c r="C54" s="70"/>
      <c r="D54" s="66" t="s">
        <v>66</v>
      </c>
      <c r="E54" s="64"/>
      <c r="F54" s="64"/>
      <c r="G54" s="75"/>
      <c r="H54" s="117" t="s">
        <v>51</v>
      </c>
      <c r="I54" s="75"/>
      <c r="J54" s="64"/>
      <c r="K54" s="64"/>
      <c r="L54" s="66" t="s">
        <v>63</v>
      </c>
      <c r="M54" s="70"/>
      <c r="N54" s="42"/>
    </row>
    <row r="55" spans="1:14" ht="4.5" customHeight="1">
      <c r="A55" s="32"/>
      <c r="B55" s="64"/>
      <c r="C55" s="70"/>
      <c r="D55" s="70"/>
      <c r="E55" s="70"/>
      <c r="F55" s="64"/>
      <c r="G55" s="75"/>
      <c r="H55" s="75"/>
      <c r="I55" s="75"/>
      <c r="J55" s="64"/>
      <c r="K55" s="70"/>
      <c r="L55" s="70"/>
      <c r="M55" s="70"/>
      <c r="N55" s="42"/>
    </row>
    <row r="56" spans="1:14" ht="12.75">
      <c r="A56" s="32"/>
      <c r="B56" s="64"/>
      <c r="C56" s="64"/>
      <c r="D56" s="64"/>
      <c r="E56" s="64"/>
      <c r="F56" s="64"/>
      <c r="G56" s="75"/>
      <c r="H56" s="75"/>
      <c r="I56" s="75"/>
      <c r="J56" s="64"/>
      <c r="K56" s="64"/>
      <c r="L56" s="64"/>
      <c r="M56" s="64"/>
      <c r="N56" s="42"/>
    </row>
    <row r="57" spans="1:14" ht="12.75">
      <c r="A57" s="32"/>
      <c r="B57" s="67" t="s">
        <v>71</v>
      </c>
      <c r="C57" s="64"/>
      <c r="D57" s="64"/>
      <c r="E57" s="64"/>
      <c r="F57" s="64"/>
      <c r="G57" s="75"/>
      <c r="H57" s="117"/>
      <c r="I57" s="75"/>
      <c r="J57" s="64"/>
      <c r="K57" s="64"/>
      <c r="L57" s="67" t="s">
        <v>73</v>
      </c>
      <c r="M57" s="64"/>
      <c r="N57" s="42"/>
    </row>
    <row r="58" spans="1:14" ht="4.5" customHeight="1">
      <c r="A58" s="32"/>
      <c r="B58" s="70"/>
      <c r="C58" s="70"/>
      <c r="D58" s="70"/>
      <c r="E58" s="70"/>
      <c r="F58" s="64"/>
      <c r="G58" s="75"/>
      <c r="H58" s="117"/>
      <c r="I58" s="75"/>
      <c r="J58" s="64"/>
      <c r="K58" s="70"/>
      <c r="L58" s="70"/>
      <c r="M58" s="70"/>
      <c r="N58" s="111"/>
    </row>
    <row r="59" spans="1:14" ht="12.75">
      <c r="A59" s="32"/>
      <c r="B59" s="69" t="s">
        <v>72</v>
      </c>
      <c r="C59" s="64"/>
      <c r="D59" s="64"/>
      <c r="E59" s="64"/>
      <c r="F59" s="64"/>
      <c r="G59" s="75"/>
      <c r="H59" s="117" t="s">
        <v>48</v>
      </c>
      <c r="I59" s="75"/>
      <c r="J59" s="64"/>
      <c r="K59" s="64"/>
      <c r="L59" s="67" t="s">
        <v>74</v>
      </c>
      <c r="M59" s="64"/>
      <c r="N59" s="42"/>
    </row>
    <row r="60" spans="1:14" ht="12.75">
      <c r="A60" s="32"/>
      <c r="B60" s="64"/>
      <c r="C60" s="64"/>
      <c r="D60" s="64"/>
      <c r="E60" s="64"/>
      <c r="F60" s="64" t="s">
        <v>52</v>
      </c>
      <c r="G60" s="75"/>
      <c r="H60" s="117"/>
      <c r="I60" s="75"/>
      <c r="J60" s="64"/>
      <c r="K60" s="64"/>
      <c r="L60" s="64"/>
      <c r="M60" s="64"/>
      <c r="N60" s="42"/>
    </row>
    <row r="61" spans="1:14" ht="12.75">
      <c r="A61" s="32"/>
      <c r="B61" s="64"/>
      <c r="C61" s="64"/>
      <c r="D61" s="64"/>
      <c r="E61" s="64"/>
      <c r="F61" s="64" t="s">
        <v>53</v>
      </c>
      <c r="G61" s="75"/>
      <c r="H61" s="117"/>
      <c r="I61" s="75"/>
      <c r="J61" s="64"/>
      <c r="K61" s="64"/>
      <c r="L61" s="64"/>
      <c r="M61" s="64"/>
      <c r="N61" s="42"/>
    </row>
    <row r="62" spans="1:14" ht="12.75">
      <c r="A62" s="32"/>
      <c r="B62" s="64"/>
      <c r="C62" s="64"/>
      <c r="D62" s="64"/>
      <c r="E62" s="64"/>
      <c r="F62" s="64" t="s">
        <v>54</v>
      </c>
      <c r="G62" s="75"/>
      <c r="H62" s="117"/>
      <c r="I62" s="75"/>
      <c r="J62" s="64"/>
      <c r="K62" s="64"/>
      <c r="L62" s="64"/>
      <c r="M62" s="64"/>
      <c r="N62" s="42"/>
    </row>
    <row r="63" spans="1:14" ht="12.75">
      <c r="A63" s="32"/>
      <c r="B63" s="64"/>
      <c r="C63" s="64"/>
      <c r="D63" s="64"/>
      <c r="E63" s="64"/>
      <c r="F63" s="64"/>
      <c r="G63" s="75"/>
      <c r="H63" s="117"/>
      <c r="I63" s="75"/>
      <c r="J63" s="64"/>
      <c r="K63" s="64"/>
      <c r="L63" s="64"/>
      <c r="M63" s="64"/>
      <c r="N63" s="42"/>
    </row>
    <row r="64" spans="1:14" ht="12.75">
      <c r="A64" s="32"/>
      <c r="B64" s="64"/>
      <c r="C64" s="64"/>
      <c r="D64" s="64"/>
      <c r="E64" s="64"/>
      <c r="F64" s="64"/>
      <c r="G64" s="75"/>
      <c r="H64" s="117" t="s">
        <v>49</v>
      </c>
      <c r="I64" s="75"/>
      <c r="J64" s="64"/>
      <c r="K64" s="64"/>
      <c r="L64" s="64"/>
      <c r="M64" s="64"/>
      <c r="N64" s="42"/>
    </row>
    <row r="65" spans="1:14" ht="12.75">
      <c r="A65" s="32"/>
      <c r="B65" s="64"/>
      <c r="C65" s="64"/>
      <c r="D65" s="64"/>
      <c r="E65" s="64"/>
      <c r="F65" s="64"/>
      <c r="G65" s="75"/>
      <c r="H65" s="117" t="s">
        <v>307</v>
      </c>
      <c r="I65" s="75"/>
      <c r="J65" s="64"/>
      <c r="K65" s="64"/>
      <c r="L65" s="64"/>
      <c r="M65" s="64"/>
      <c r="N65" s="42"/>
    </row>
    <row r="66" spans="1:14" ht="13.5" thickBot="1">
      <c r="A66" s="43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47"/>
    </row>
    <row r="67" ht="13.5" thickTop="1"/>
  </sheetData>
  <printOptions horizontalCentered="1" verticalCentered="1"/>
  <pageMargins left="0" right="0" top="0" bottom="0" header="0.5" footer="0.5"/>
  <pageSetup fitToHeight="1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I36" sqref="I36"/>
    </sheetView>
  </sheetViews>
  <sheetFormatPr defaultColWidth="11.00390625" defaultRowHeight="12.75"/>
  <cols>
    <col min="2" max="2" width="28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23" t="s">
        <v>253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148</v>
      </c>
      <c r="C5" s="5"/>
      <c r="D5" s="5">
        <v>1</v>
      </c>
      <c r="E5" s="6"/>
      <c r="F5" s="5">
        <v>0</v>
      </c>
      <c r="G5" s="6"/>
      <c r="H5" s="5">
        <v>1</v>
      </c>
      <c r="I5" s="6"/>
      <c r="J5" s="5">
        <v>0</v>
      </c>
      <c r="K5" s="5"/>
      <c r="L5" s="5">
        <v>1</v>
      </c>
      <c r="M5" s="6"/>
      <c r="N5" s="5">
        <v>1</v>
      </c>
      <c r="O5" s="6"/>
      <c r="P5" s="5">
        <v>0</v>
      </c>
      <c r="Q5" s="6"/>
      <c r="R5" s="5">
        <v>63</v>
      </c>
      <c r="S5" s="6"/>
      <c r="T5" s="5">
        <v>49</v>
      </c>
      <c r="U5" s="7"/>
    </row>
    <row r="6" spans="1:21" ht="15.75">
      <c r="A6" s="13">
        <v>4</v>
      </c>
      <c r="B6" s="12" t="s">
        <v>140</v>
      </c>
      <c r="C6" s="5"/>
      <c r="D6" s="5">
        <v>0</v>
      </c>
      <c r="E6" s="6"/>
      <c r="F6" s="5">
        <v>1</v>
      </c>
      <c r="G6" s="6"/>
      <c r="H6" s="5">
        <v>0</v>
      </c>
      <c r="I6" s="6"/>
      <c r="J6" s="5">
        <v>1</v>
      </c>
      <c r="K6" s="5"/>
      <c r="L6" s="5">
        <v>0</v>
      </c>
      <c r="M6" s="6"/>
      <c r="N6" s="5">
        <v>0</v>
      </c>
      <c r="O6" s="6"/>
      <c r="P6" s="5">
        <v>1</v>
      </c>
      <c r="Q6" s="6"/>
      <c r="R6" s="5">
        <v>49</v>
      </c>
      <c r="S6" s="6"/>
      <c r="T6" s="5">
        <v>51</v>
      </c>
      <c r="U6" s="7"/>
    </row>
    <row r="7" spans="1:21" ht="15.75">
      <c r="A7" s="13">
        <v>11</v>
      </c>
      <c r="B7" s="12" t="s">
        <v>329</v>
      </c>
      <c r="C7" s="5"/>
      <c r="D7" s="5">
        <v>1</v>
      </c>
      <c r="E7" s="6"/>
      <c r="F7" s="5">
        <v>0</v>
      </c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55</v>
      </c>
      <c r="S7" s="6"/>
      <c r="T7" s="5">
        <v>38</v>
      </c>
      <c r="U7" s="7"/>
    </row>
    <row r="8" spans="1:21" ht="15.75">
      <c r="A8" s="13">
        <v>12</v>
      </c>
      <c r="B8" s="12" t="s">
        <v>139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75</v>
      </c>
      <c r="S8" s="6"/>
      <c r="T8" s="5">
        <v>82</v>
      </c>
      <c r="U8" s="7"/>
    </row>
    <row r="9" spans="1:21" ht="15.75">
      <c r="A9" s="13">
        <v>15</v>
      </c>
      <c r="B9" s="12" t="s">
        <v>325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18</v>
      </c>
      <c r="B10" s="12" t="s">
        <v>274</v>
      </c>
      <c r="C10" s="5"/>
      <c r="D10" s="5">
        <v>1</v>
      </c>
      <c r="E10" s="6"/>
      <c r="F10" s="5">
        <v>0</v>
      </c>
      <c r="G10" s="6"/>
      <c r="H10" s="5">
        <v>1</v>
      </c>
      <c r="I10" s="6"/>
      <c r="J10" s="5">
        <v>0</v>
      </c>
      <c r="K10" s="5"/>
      <c r="L10" s="5">
        <v>2</v>
      </c>
      <c r="M10" s="6"/>
      <c r="N10" s="5">
        <v>1</v>
      </c>
      <c r="O10" s="6"/>
      <c r="P10" s="5">
        <v>0</v>
      </c>
      <c r="Q10" s="6"/>
      <c r="R10" s="5">
        <v>87</v>
      </c>
      <c r="S10" s="6"/>
      <c r="T10" s="5">
        <v>35</v>
      </c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373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5</v>
      </c>
      <c r="B13" s="12" t="s">
        <v>152</v>
      </c>
      <c r="C13" s="5"/>
      <c r="D13" s="5"/>
      <c r="E13" s="6"/>
      <c r="F13" s="5"/>
      <c r="G13" s="6"/>
      <c r="H13" s="5">
        <v>1</v>
      </c>
      <c r="I13" s="6"/>
      <c r="J13" s="5">
        <v>0</v>
      </c>
      <c r="K13" s="5"/>
      <c r="L13" s="5">
        <v>1</v>
      </c>
      <c r="M13" s="6"/>
      <c r="N13" s="5">
        <v>1</v>
      </c>
      <c r="O13" s="6"/>
      <c r="P13" s="5">
        <v>0</v>
      </c>
      <c r="Q13" s="6"/>
      <c r="R13" s="5">
        <v>71</v>
      </c>
      <c r="S13" s="6"/>
      <c r="T13" s="5">
        <v>47</v>
      </c>
      <c r="U13" s="7"/>
    </row>
    <row r="14" spans="1:21" ht="15.75">
      <c r="A14" s="13">
        <v>9</v>
      </c>
      <c r="B14" s="12" t="s">
        <v>249</v>
      </c>
      <c r="C14" s="5"/>
      <c r="D14" s="5"/>
      <c r="E14" s="6"/>
      <c r="F14" s="5"/>
      <c r="G14" s="6"/>
      <c r="H14" s="5">
        <v>1</v>
      </c>
      <c r="I14" s="6"/>
      <c r="J14" s="5">
        <v>0</v>
      </c>
      <c r="K14" s="5"/>
      <c r="L14" s="5">
        <v>2</v>
      </c>
      <c r="M14" s="6"/>
      <c r="N14" s="5">
        <v>1</v>
      </c>
      <c r="O14" s="6"/>
      <c r="P14" s="5">
        <v>0</v>
      </c>
      <c r="Q14" s="6"/>
      <c r="R14" s="5">
        <v>68</v>
      </c>
      <c r="S14" s="6"/>
      <c r="T14" s="5">
        <v>57</v>
      </c>
      <c r="U14" s="7"/>
    </row>
    <row r="15" spans="1:21" ht="15.75">
      <c r="A15" s="13">
        <v>10</v>
      </c>
      <c r="B15" s="12" t="s">
        <v>247</v>
      </c>
      <c r="C15" s="5"/>
      <c r="D15" s="5"/>
      <c r="E15" s="6"/>
      <c r="F15" s="5"/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61</v>
      </c>
      <c r="S15" s="6"/>
      <c r="T15" s="5">
        <v>40</v>
      </c>
      <c r="U15" s="7"/>
    </row>
    <row r="16" spans="1:21" ht="15.75">
      <c r="A16" s="13">
        <v>13</v>
      </c>
      <c r="B16" s="12" t="s">
        <v>153</v>
      </c>
      <c r="C16" s="5"/>
      <c r="D16" s="5">
        <v>1</v>
      </c>
      <c r="E16" s="6"/>
      <c r="F16" s="5">
        <v>0</v>
      </c>
      <c r="G16" s="6"/>
      <c r="H16" s="5"/>
      <c r="I16" s="6"/>
      <c r="J16" s="5"/>
      <c r="K16" s="5"/>
      <c r="L16" s="5"/>
      <c r="M16" s="6"/>
      <c r="N16" s="5">
        <v>1</v>
      </c>
      <c r="O16" s="6"/>
      <c r="P16" s="5">
        <v>0</v>
      </c>
      <c r="Q16" s="6"/>
      <c r="R16" s="5">
        <v>61</v>
      </c>
      <c r="S16" s="6"/>
      <c r="T16" s="5">
        <v>44</v>
      </c>
      <c r="U16" s="7"/>
    </row>
    <row r="17" spans="1:21" ht="15.75">
      <c r="A17" s="13">
        <v>15</v>
      </c>
      <c r="B17" s="12" t="s">
        <v>149</v>
      </c>
      <c r="C17" s="5"/>
      <c r="D17" s="5">
        <v>1</v>
      </c>
      <c r="E17" s="6"/>
      <c r="F17" s="5">
        <v>0</v>
      </c>
      <c r="G17" s="6"/>
      <c r="H17" s="5">
        <v>1</v>
      </c>
      <c r="I17" s="6"/>
      <c r="J17" s="5">
        <v>0</v>
      </c>
      <c r="K17" s="5"/>
      <c r="L17" s="5">
        <v>2</v>
      </c>
      <c r="M17" s="6"/>
      <c r="N17" s="5">
        <v>1</v>
      </c>
      <c r="O17" s="6"/>
      <c r="P17" s="5">
        <v>0</v>
      </c>
      <c r="Q17" s="6"/>
      <c r="R17" s="5">
        <v>64</v>
      </c>
      <c r="S17" s="6"/>
      <c r="T17" s="5">
        <v>46</v>
      </c>
      <c r="U17" s="7"/>
    </row>
    <row r="18" spans="1:21" ht="15.75">
      <c r="A18" s="13">
        <v>20</v>
      </c>
      <c r="B18" s="12" t="s">
        <v>200</v>
      </c>
      <c r="C18" s="5"/>
      <c r="D18" s="5">
        <v>1</v>
      </c>
      <c r="E18" s="6"/>
      <c r="F18" s="5">
        <v>0</v>
      </c>
      <c r="G18" s="6"/>
      <c r="H18" s="5"/>
      <c r="I18" s="6"/>
      <c r="J18" s="5"/>
      <c r="K18" s="5"/>
      <c r="L18" s="5"/>
      <c r="M18" s="6"/>
      <c r="N18" s="5">
        <v>1</v>
      </c>
      <c r="O18" s="6"/>
      <c r="P18" s="5">
        <v>0</v>
      </c>
      <c r="Q18" s="6"/>
      <c r="R18" s="5">
        <v>59</v>
      </c>
      <c r="S18" s="6"/>
      <c r="T18" s="5">
        <v>34</v>
      </c>
      <c r="U18" s="7"/>
    </row>
    <row r="19" spans="1:21" ht="15.75">
      <c r="A19" s="13">
        <v>22</v>
      </c>
      <c r="B19" s="12" t="s">
        <v>377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69</v>
      </c>
      <c r="S19" s="6"/>
      <c r="T19" s="5">
        <v>64</v>
      </c>
      <c r="U19" s="7"/>
    </row>
    <row r="20" spans="1:21" ht="15.75">
      <c r="A20" s="13">
        <v>23</v>
      </c>
      <c r="B20" s="12" t="s">
        <v>313</v>
      </c>
      <c r="C20" s="5"/>
      <c r="D20" s="5">
        <v>1</v>
      </c>
      <c r="E20" s="6"/>
      <c r="F20" s="5">
        <v>0</v>
      </c>
      <c r="G20" s="6"/>
      <c r="H20" s="5">
        <v>1</v>
      </c>
      <c r="I20" s="6"/>
      <c r="J20" s="5">
        <v>0</v>
      </c>
      <c r="K20" s="5"/>
      <c r="L20" s="5">
        <v>2</v>
      </c>
      <c r="M20" s="6"/>
      <c r="N20" s="5">
        <v>1</v>
      </c>
      <c r="O20" s="6"/>
      <c r="P20" s="5">
        <v>0</v>
      </c>
      <c r="Q20" s="6"/>
      <c r="R20" s="5">
        <v>61</v>
      </c>
      <c r="S20" s="6"/>
      <c r="T20" s="5">
        <v>28</v>
      </c>
      <c r="U20" s="7"/>
    </row>
    <row r="21" spans="1:21" ht="15.75">
      <c r="A21" s="13">
        <v>26</v>
      </c>
      <c r="B21" s="12" t="s">
        <v>248</v>
      </c>
      <c r="C21" s="5"/>
      <c r="D21" s="5">
        <v>1</v>
      </c>
      <c r="E21" s="6"/>
      <c r="F21" s="5">
        <v>0</v>
      </c>
      <c r="G21" s="6"/>
      <c r="H21" s="5"/>
      <c r="I21" s="6"/>
      <c r="J21" s="5"/>
      <c r="K21" s="5"/>
      <c r="L21" s="5"/>
      <c r="M21" s="6"/>
      <c r="N21" s="5">
        <v>1</v>
      </c>
      <c r="O21" s="6"/>
      <c r="P21" s="5">
        <v>0</v>
      </c>
      <c r="Q21" s="6"/>
      <c r="R21" s="5">
        <v>72</v>
      </c>
      <c r="S21" s="6"/>
      <c r="T21" s="5">
        <v>50</v>
      </c>
      <c r="U21" s="7"/>
    </row>
    <row r="22" spans="1:21" ht="15.75">
      <c r="A22" s="13">
        <v>29</v>
      </c>
      <c r="B22" s="12" t="s">
        <v>150</v>
      </c>
      <c r="C22" s="5"/>
      <c r="D22" s="5"/>
      <c r="E22" s="6"/>
      <c r="F22" s="5"/>
      <c r="G22" s="6"/>
      <c r="H22" s="5">
        <v>1</v>
      </c>
      <c r="I22" s="6"/>
      <c r="J22" s="5">
        <v>0</v>
      </c>
      <c r="K22" s="5"/>
      <c r="L22" s="5">
        <v>1</v>
      </c>
      <c r="M22" s="6"/>
      <c r="N22" s="5">
        <v>1</v>
      </c>
      <c r="O22" s="6"/>
      <c r="P22" s="5">
        <v>0</v>
      </c>
      <c r="Q22" s="6"/>
      <c r="R22" s="5">
        <v>64</v>
      </c>
      <c r="S22" s="6"/>
      <c r="T22" s="5">
        <v>56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374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</v>
      </c>
      <c r="B25" s="12" t="s">
        <v>151</v>
      </c>
      <c r="C25" s="5"/>
      <c r="D25" s="5">
        <v>1</v>
      </c>
      <c r="E25" s="6"/>
      <c r="F25" s="5">
        <v>0</v>
      </c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81</v>
      </c>
      <c r="S25" s="6"/>
      <c r="T25" s="5">
        <v>30</v>
      </c>
      <c r="U25" s="7"/>
    </row>
    <row r="26" spans="1:21" ht="15.75">
      <c r="A26" s="13">
        <v>5</v>
      </c>
      <c r="B26" s="12" t="s">
        <v>241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53</v>
      </c>
      <c r="S26" s="6"/>
      <c r="T26" s="5">
        <v>48</v>
      </c>
      <c r="U26" s="7"/>
    </row>
    <row r="27" spans="1:21" ht="15.75">
      <c r="A27" s="13">
        <v>7</v>
      </c>
      <c r="B27" s="12" t="s">
        <v>56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60</v>
      </c>
      <c r="S27" s="6"/>
      <c r="T27" s="5">
        <v>27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264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57</v>
      </c>
      <c r="S29" s="6"/>
      <c r="T29" s="5">
        <v>22</v>
      </c>
      <c r="U29" s="7"/>
    </row>
    <row r="30" spans="1:21" ht="15.75">
      <c r="A30" s="13" t="s">
        <v>375</v>
      </c>
      <c r="B30" s="12" t="s">
        <v>265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1</v>
      </c>
      <c r="O30" s="6"/>
      <c r="P30" s="5">
        <v>0</v>
      </c>
      <c r="Q30" s="6"/>
      <c r="R30" s="5">
        <v>59</v>
      </c>
      <c r="S30" s="6"/>
      <c r="T30" s="5">
        <v>42</v>
      </c>
      <c r="U30" s="7"/>
    </row>
    <row r="31" spans="1:21" ht="15.75">
      <c r="A31" s="13" t="s">
        <v>375</v>
      </c>
      <c r="B31" s="12" t="s">
        <v>271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53</v>
      </c>
      <c r="S31" s="6"/>
      <c r="T31" s="5">
        <v>47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12" t="s">
        <v>238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1</v>
      </c>
      <c r="O33" s="6"/>
      <c r="P33" s="5">
        <v>0</v>
      </c>
      <c r="Q33" s="6"/>
      <c r="R33" s="5">
        <v>47</v>
      </c>
      <c r="S33" s="6"/>
      <c r="T33" s="5">
        <v>34</v>
      </c>
      <c r="U33" s="7"/>
    </row>
    <row r="34" spans="1:21" ht="15.75">
      <c r="A34" s="13" t="s">
        <v>159</v>
      </c>
      <c r="B34" s="12" t="s">
        <v>80</v>
      </c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>
        <v>1</v>
      </c>
      <c r="O34" s="6"/>
      <c r="P34" s="5">
        <v>0</v>
      </c>
      <c r="Q34" s="6"/>
      <c r="R34" s="5">
        <v>54</v>
      </c>
      <c r="S34" s="6"/>
      <c r="T34" s="5">
        <v>48</v>
      </c>
      <c r="U34" s="7"/>
    </row>
    <row r="35" spans="1:21" ht="15.75">
      <c r="A35" s="13" t="s">
        <v>159</v>
      </c>
      <c r="B35" s="12" t="s">
        <v>83</v>
      </c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>
        <v>1</v>
      </c>
      <c r="O35" s="6"/>
      <c r="P35" s="5">
        <v>0</v>
      </c>
      <c r="Q35" s="6"/>
      <c r="R35" s="5">
        <v>50</v>
      </c>
      <c r="S35" s="6"/>
      <c r="T35" s="5">
        <v>35</v>
      </c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12" t="s">
        <v>129</v>
      </c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>
        <v>0</v>
      </c>
      <c r="O37" s="6"/>
      <c r="P37" s="5">
        <v>1</v>
      </c>
      <c r="Q37" s="6"/>
      <c r="R37" s="5">
        <v>58</v>
      </c>
      <c r="S37" s="6"/>
      <c r="T37" s="5">
        <v>59</v>
      </c>
      <c r="U37" s="7"/>
    </row>
    <row r="38" spans="1:21" ht="15.75">
      <c r="A38" s="13" t="s">
        <v>160</v>
      </c>
      <c r="B38" s="12" t="s">
        <v>67</v>
      </c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>
        <v>1</v>
      </c>
      <c r="O38" s="6"/>
      <c r="P38" s="5">
        <v>0</v>
      </c>
      <c r="Q38" s="6"/>
      <c r="R38" s="5">
        <v>72</v>
      </c>
      <c r="S38" s="6"/>
      <c r="T38" s="5">
        <v>37</v>
      </c>
      <c r="U38" s="7"/>
    </row>
    <row r="39" spans="1:21" ht="15.75">
      <c r="A39" s="13" t="s">
        <v>160</v>
      </c>
      <c r="B39" s="12" t="s">
        <v>65</v>
      </c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>
        <v>1</v>
      </c>
      <c r="O39" s="6"/>
      <c r="P39" s="5">
        <v>0</v>
      </c>
      <c r="Q39" s="6"/>
      <c r="R39" s="5">
        <v>50</v>
      </c>
      <c r="S39" s="6"/>
      <c r="T39" s="5">
        <v>43</v>
      </c>
      <c r="U39" s="7"/>
    </row>
    <row r="40" spans="1:21" ht="15.75">
      <c r="A40" s="13"/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161</v>
      </c>
      <c r="B42" s="5" t="s">
        <v>253</v>
      </c>
      <c r="C42" s="5"/>
      <c r="D42" s="5">
        <f>SUM(D4:D40)</f>
        <v>9</v>
      </c>
      <c r="E42" s="6"/>
      <c r="F42" s="5">
        <f>SUM(F4:F40)</f>
        <v>1</v>
      </c>
      <c r="G42" s="6"/>
      <c r="H42" s="5">
        <f>SUM(H4:H40)</f>
        <v>9</v>
      </c>
      <c r="I42" s="6"/>
      <c r="J42" s="5">
        <f>SUM(J4:J40)</f>
        <v>1</v>
      </c>
      <c r="K42" s="5"/>
      <c r="L42" s="5">
        <f>SUM(L4:L40)</f>
        <v>15</v>
      </c>
      <c r="M42" s="6"/>
      <c r="N42" s="5">
        <f>SUM(N4:N40)</f>
        <v>24</v>
      </c>
      <c r="O42" s="6"/>
      <c r="P42" s="5">
        <f>SUM(P4:P40)</f>
        <v>3</v>
      </c>
      <c r="Q42" s="6"/>
      <c r="R42" s="22">
        <f>SUM(R4:R40)/(N42+P42)</f>
        <v>61.96296296296296</v>
      </c>
      <c r="S42" s="5"/>
      <c r="T42" s="22">
        <f>SUM(T4:T40)/(P42+N42)</f>
        <v>44.18518518518518</v>
      </c>
      <c r="U42" s="7"/>
    </row>
    <row r="43" spans="1:21" ht="16.5" thickBot="1">
      <c r="A43" s="14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L36" sqref="L36"/>
    </sheetView>
  </sheetViews>
  <sheetFormatPr defaultColWidth="11.00390625" defaultRowHeight="12.75"/>
  <cols>
    <col min="2" max="2" width="26.00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26" t="s">
        <v>324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180</v>
      </c>
      <c r="C5" s="5"/>
      <c r="D5" s="5">
        <v>0</v>
      </c>
      <c r="E5" s="6"/>
      <c r="F5" s="5">
        <v>1</v>
      </c>
      <c r="G5" s="6"/>
      <c r="H5" s="5">
        <v>0</v>
      </c>
      <c r="I5" s="6"/>
      <c r="J5" s="5">
        <v>1</v>
      </c>
      <c r="K5" s="5"/>
      <c r="L5" s="5">
        <v>0</v>
      </c>
      <c r="M5" s="6"/>
      <c r="N5" s="5">
        <v>0</v>
      </c>
      <c r="O5" s="6"/>
      <c r="P5" s="5">
        <v>1</v>
      </c>
      <c r="Q5" s="6"/>
      <c r="R5" s="5">
        <v>49</v>
      </c>
      <c r="S5" s="6"/>
      <c r="T5" s="5">
        <v>63</v>
      </c>
      <c r="U5" s="7"/>
    </row>
    <row r="6" spans="1:21" ht="15.75">
      <c r="A6" s="13">
        <v>4</v>
      </c>
      <c r="B6" s="12" t="s">
        <v>177</v>
      </c>
      <c r="C6" s="5"/>
      <c r="D6" s="5">
        <v>1</v>
      </c>
      <c r="E6" s="6"/>
      <c r="F6" s="5">
        <v>0</v>
      </c>
      <c r="G6" s="6"/>
      <c r="H6" s="5">
        <v>1</v>
      </c>
      <c r="I6" s="6"/>
      <c r="J6" s="5">
        <v>0</v>
      </c>
      <c r="K6" s="5"/>
      <c r="L6" s="5">
        <v>1</v>
      </c>
      <c r="M6" s="6"/>
      <c r="N6" s="5">
        <v>1</v>
      </c>
      <c r="O6" s="6"/>
      <c r="P6" s="5">
        <v>0</v>
      </c>
      <c r="Q6" s="6"/>
      <c r="R6" s="5">
        <v>49</v>
      </c>
      <c r="S6" s="6"/>
      <c r="T6" s="5">
        <v>27</v>
      </c>
      <c r="U6" s="7"/>
    </row>
    <row r="7" spans="1:21" ht="15.75">
      <c r="A7" s="13">
        <v>6</v>
      </c>
      <c r="B7" s="12" t="s">
        <v>333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59</v>
      </c>
      <c r="S7" s="6"/>
      <c r="T7" s="5">
        <v>54</v>
      </c>
      <c r="U7" s="7"/>
    </row>
    <row r="8" spans="1:21" ht="15.75">
      <c r="A8" s="13">
        <v>9</v>
      </c>
      <c r="B8" s="12" t="s">
        <v>364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49</v>
      </c>
      <c r="S8" s="6"/>
      <c r="T8" s="5">
        <v>39</v>
      </c>
      <c r="U8" s="7"/>
    </row>
    <row r="9" spans="1:21" ht="15.75">
      <c r="A9" s="13">
        <v>11</v>
      </c>
      <c r="B9" s="12" t="s">
        <v>338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58</v>
      </c>
      <c r="S9" s="6"/>
      <c r="T9" s="5">
        <v>34</v>
      </c>
      <c r="U9" s="7"/>
    </row>
    <row r="10" spans="1:21" ht="15.75">
      <c r="A10" s="13">
        <v>13</v>
      </c>
      <c r="B10" s="12" t="s">
        <v>153</v>
      </c>
      <c r="C10" s="5"/>
      <c r="D10" s="5">
        <v>1</v>
      </c>
      <c r="E10" s="6"/>
      <c r="F10" s="5">
        <v>0</v>
      </c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55</v>
      </c>
      <c r="S10" s="6"/>
      <c r="T10" s="5">
        <v>51</v>
      </c>
      <c r="U10" s="7"/>
    </row>
    <row r="11" spans="1:21" ht="15.75">
      <c r="A11" s="13">
        <v>16</v>
      </c>
      <c r="B11" s="12" t="s">
        <v>178</v>
      </c>
      <c r="C11" s="5"/>
      <c r="D11" s="5">
        <v>0</v>
      </c>
      <c r="E11" s="6"/>
      <c r="F11" s="5">
        <v>1</v>
      </c>
      <c r="G11" s="6"/>
      <c r="H11" s="5"/>
      <c r="I11" s="6"/>
      <c r="J11" s="5"/>
      <c r="K11" s="5"/>
      <c r="L11" s="5"/>
      <c r="M11" s="6"/>
      <c r="N11" s="5">
        <v>0</v>
      </c>
      <c r="O11" s="6"/>
      <c r="P11" s="5">
        <v>1</v>
      </c>
      <c r="Q11" s="6"/>
      <c r="R11" s="5">
        <v>28</v>
      </c>
      <c r="S11" s="6"/>
      <c r="T11" s="5">
        <v>48</v>
      </c>
      <c r="U11" s="7"/>
    </row>
    <row r="12" spans="1:21" ht="15.75">
      <c r="A12" s="13">
        <v>18</v>
      </c>
      <c r="B12" s="12" t="s">
        <v>247</v>
      </c>
      <c r="C12" s="5"/>
      <c r="D12" s="5"/>
      <c r="E12" s="6"/>
      <c r="F12" s="5"/>
      <c r="G12" s="6"/>
      <c r="H12" s="5">
        <v>0</v>
      </c>
      <c r="I12" s="6"/>
      <c r="J12" s="5">
        <v>1</v>
      </c>
      <c r="K12" s="5"/>
      <c r="L12" s="5">
        <v>0</v>
      </c>
      <c r="M12" s="6"/>
      <c r="N12" s="5">
        <v>0</v>
      </c>
      <c r="O12" s="6"/>
      <c r="P12" s="5">
        <v>1</v>
      </c>
      <c r="Q12" s="6"/>
      <c r="R12" s="5">
        <v>56</v>
      </c>
      <c r="S12" s="6" t="s">
        <v>231</v>
      </c>
      <c r="T12" s="5">
        <v>61</v>
      </c>
      <c r="U12" s="7"/>
    </row>
    <row r="13" spans="1:21" ht="15.75">
      <c r="A13" s="13"/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 t="s">
        <v>373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5</v>
      </c>
      <c r="B15" s="12" t="s">
        <v>181</v>
      </c>
      <c r="C15" s="5"/>
      <c r="D15" s="5"/>
      <c r="E15" s="6"/>
      <c r="F15" s="5"/>
      <c r="G15" s="6"/>
      <c r="H15" s="5">
        <v>0</v>
      </c>
      <c r="I15" s="6"/>
      <c r="J15" s="5">
        <v>1</v>
      </c>
      <c r="K15" s="5"/>
      <c r="L15" s="5">
        <v>0</v>
      </c>
      <c r="M15" s="6"/>
      <c r="N15" s="5">
        <v>0</v>
      </c>
      <c r="O15" s="6"/>
      <c r="P15" s="5">
        <v>1</v>
      </c>
      <c r="Q15" s="6"/>
      <c r="R15" s="5">
        <v>47</v>
      </c>
      <c r="S15" s="6"/>
      <c r="T15" s="5">
        <v>71</v>
      </c>
      <c r="U15" s="7"/>
    </row>
    <row r="16" spans="1:21" ht="15.75">
      <c r="A16" s="13">
        <v>10</v>
      </c>
      <c r="B16" s="12" t="s">
        <v>261</v>
      </c>
      <c r="C16" s="5"/>
      <c r="D16" s="5">
        <v>1</v>
      </c>
      <c r="E16" s="6"/>
      <c r="F16" s="5">
        <v>0</v>
      </c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94</v>
      </c>
      <c r="S16" s="6"/>
      <c r="T16" s="5">
        <v>32</v>
      </c>
      <c r="U16" s="7"/>
    </row>
    <row r="17" spans="1:21" ht="15.75">
      <c r="A17" s="13">
        <v>15</v>
      </c>
      <c r="B17" s="12" t="s">
        <v>183</v>
      </c>
      <c r="C17" s="5"/>
      <c r="D17" s="5">
        <v>0</v>
      </c>
      <c r="E17" s="6"/>
      <c r="F17" s="5">
        <v>1</v>
      </c>
      <c r="G17" s="6"/>
      <c r="H17" s="5">
        <v>0</v>
      </c>
      <c r="I17" s="6"/>
      <c r="J17" s="5">
        <v>1</v>
      </c>
      <c r="K17" s="5"/>
      <c r="L17" s="5">
        <v>0</v>
      </c>
      <c r="M17" s="6"/>
      <c r="N17" s="5">
        <v>0</v>
      </c>
      <c r="O17" s="6"/>
      <c r="P17" s="5">
        <v>1</v>
      </c>
      <c r="Q17" s="6"/>
      <c r="R17" s="5">
        <v>41</v>
      </c>
      <c r="S17" s="6"/>
      <c r="T17" s="5">
        <v>54</v>
      </c>
      <c r="U17" s="7"/>
    </row>
    <row r="18" spans="1:21" ht="15.75">
      <c r="A18" s="13">
        <v>17</v>
      </c>
      <c r="B18" s="12" t="s">
        <v>21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1</v>
      </c>
      <c r="M18" s="6"/>
      <c r="N18" s="5">
        <v>1</v>
      </c>
      <c r="O18" s="6"/>
      <c r="P18" s="5">
        <v>0</v>
      </c>
      <c r="Q18" s="6"/>
      <c r="R18" s="5">
        <v>43</v>
      </c>
      <c r="S18" s="6"/>
      <c r="T18" s="5">
        <v>20</v>
      </c>
      <c r="U18" s="7"/>
    </row>
    <row r="19" spans="1:21" ht="15.75">
      <c r="A19" s="13">
        <v>19</v>
      </c>
      <c r="B19" s="12" t="s">
        <v>182</v>
      </c>
      <c r="C19" s="5"/>
      <c r="D19" s="5">
        <v>1</v>
      </c>
      <c r="E19" s="6"/>
      <c r="F19" s="5">
        <v>0</v>
      </c>
      <c r="G19" s="6"/>
      <c r="H19" s="5"/>
      <c r="I19" s="6"/>
      <c r="J19" s="5"/>
      <c r="K19" s="5"/>
      <c r="L19" s="5"/>
      <c r="M19" s="6"/>
      <c r="N19" s="5">
        <v>1</v>
      </c>
      <c r="O19" s="6"/>
      <c r="P19" s="5">
        <v>0</v>
      </c>
      <c r="Q19" s="6"/>
      <c r="R19" s="5">
        <v>61</v>
      </c>
      <c r="S19" s="6"/>
      <c r="T19" s="5">
        <v>53</v>
      </c>
      <c r="U19" s="7"/>
    </row>
    <row r="20" spans="1:21" ht="15.75">
      <c r="A20" s="13">
        <v>22</v>
      </c>
      <c r="B20" s="12" t="s">
        <v>179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55</v>
      </c>
      <c r="S20" s="6"/>
      <c r="T20" s="5">
        <v>47</v>
      </c>
      <c r="U20" s="7"/>
    </row>
    <row r="21" spans="1:21" ht="15.75">
      <c r="A21" s="13">
        <v>27</v>
      </c>
      <c r="B21" s="12" t="s">
        <v>274</v>
      </c>
      <c r="C21" s="5"/>
      <c r="D21" s="5">
        <v>1</v>
      </c>
      <c r="E21" s="6"/>
      <c r="F21" s="5">
        <v>0</v>
      </c>
      <c r="G21" s="6"/>
      <c r="H21" s="5">
        <v>1</v>
      </c>
      <c r="I21" s="6"/>
      <c r="J21" s="5">
        <v>0</v>
      </c>
      <c r="K21" s="5"/>
      <c r="L21" s="5">
        <v>2</v>
      </c>
      <c r="M21" s="6"/>
      <c r="N21" s="5">
        <v>1</v>
      </c>
      <c r="O21" s="6"/>
      <c r="P21" s="5">
        <v>0</v>
      </c>
      <c r="Q21" s="6"/>
      <c r="R21" s="5">
        <v>49</v>
      </c>
      <c r="S21" s="6"/>
      <c r="T21" s="5">
        <v>42</v>
      </c>
      <c r="U21" s="7"/>
    </row>
    <row r="22" spans="1:21" ht="15.75">
      <c r="A22" s="13">
        <v>30</v>
      </c>
      <c r="B22" s="12" t="s">
        <v>249</v>
      </c>
      <c r="C22" s="5"/>
      <c r="D22" s="5"/>
      <c r="E22" s="6"/>
      <c r="F22" s="5"/>
      <c r="G22" s="6"/>
      <c r="H22" s="5">
        <v>1</v>
      </c>
      <c r="I22" s="6"/>
      <c r="J22" s="5">
        <v>0</v>
      </c>
      <c r="K22" s="5"/>
      <c r="L22" s="5">
        <v>2</v>
      </c>
      <c r="M22" s="6"/>
      <c r="N22" s="5">
        <v>1</v>
      </c>
      <c r="O22" s="6"/>
      <c r="P22" s="5">
        <v>0</v>
      </c>
      <c r="Q22" s="6"/>
      <c r="R22" s="5">
        <v>53</v>
      </c>
      <c r="S22" s="6"/>
      <c r="T22" s="5">
        <v>44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374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</v>
      </c>
      <c r="B25" s="12" t="s">
        <v>22</v>
      </c>
      <c r="C25" s="5"/>
      <c r="D25" s="5">
        <v>1</v>
      </c>
      <c r="E25" s="6"/>
      <c r="F25" s="5">
        <v>0</v>
      </c>
      <c r="G25" s="6"/>
      <c r="H25" s="5">
        <v>1</v>
      </c>
      <c r="I25" s="6"/>
      <c r="J25" s="5">
        <v>0</v>
      </c>
      <c r="K25" s="5"/>
      <c r="L25" s="5">
        <v>2</v>
      </c>
      <c r="M25" s="6"/>
      <c r="N25" s="5">
        <v>1</v>
      </c>
      <c r="O25" s="6"/>
      <c r="P25" s="5">
        <v>0</v>
      </c>
      <c r="Q25" s="6"/>
      <c r="R25" s="5">
        <v>53</v>
      </c>
      <c r="S25" s="6"/>
      <c r="T25" s="5">
        <v>39</v>
      </c>
      <c r="U25" s="7"/>
    </row>
    <row r="26" spans="1:21" ht="15.75">
      <c r="A26" s="13">
        <v>7</v>
      </c>
      <c r="B26" s="12" t="s">
        <v>144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1</v>
      </c>
      <c r="O26" s="6"/>
      <c r="P26" s="5">
        <v>0</v>
      </c>
      <c r="Q26" s="6"/>
      <c r="R26" s="5">
        <v>42</v>
      </c>
      <c r="S26" s="6"/>
      <c r="T26" s="5">
        <v>36</v>
      </c>
      <c r="U26" s="7"/>
    </row>
    <row r="27" spans="1:21" ht="15.75">
      <c r="A27" s="13">
        <v>9</v>
      </c>
      <c r="B27" s="12" t="s">
        <v>248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267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53</v>
      </c>
      <c r="S29" s="6"/>
      <c r="T29" s="5">
        <v>41</v>
      </c>
      <c r="U29" s="7"/>
    </row>
    <row r="30" spans="1:21" ht="15.75">
      <c r="A30" s="13" t="s">
        <v>375</v>
      </c>
      <c r="B30" s="12" t="s">
        <v>270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42</v>
      </c>
      <c r="S30" s="6"/>
      <c r="T30" s="5">
        <v>59</v>
      </c>
      <c r="U30" s="7"/>
    </row>
    <row r="31" spans="1:21" ht="15.75">
      <c r="A31" s="13" t="s">
        <v>375</v>
      </c>
      <c r="B31" s="12" t="s">
        <v>266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0</v>
      </c>
      <c r="O31" s="6"/>
      <c r="P31" s="5">
        <v>1</v>
      </c>
      <c r="Q31" s="6"/>
      <c r="R31" s="5">
        <v>54</v>
      </c>
      <c r="S31" s="6" t="s">
        <v>231</v>
      </c>
      <c r="T31" s="5">
        <v>57</v>
      </c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12" t="s">
        <v>83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32</v>
      </c>
      <c r="S33" s="6"/>
      <c r="T33" s="5">
        <v>48</v>
      </c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161</v>
      </c>
      <c r="B41" s="5" t="s">
        <v>324</v>
      </c>
      <c r="C41" s="5"/>
      <c r="D41" s="5">
        <f>SUM(D4:D39)</f>
        <v>6</v>
      </c>
      <c r="E41" s="6"/>
      <c r="F41" s="5">
        <f>SUM(F4:F39)</f>
        <v>3</v>
      </c>
      <c r="G41" s="6"/>
      <c r="H41" s="5">
        <f>SUM(H4:H39)</f>
        <v>6</v>
      </c>
      <c r="I41" s="6"/>
      <c r="J41" s="5">
        <f>SUM(J4:J39)</f>
        <v>4</v>
      </c>
      <c r="K41" s="5"/>
      <c r="L41" s="5">
        <f>SUM(L4:L39)</f>
        <v>10</v>
      </c>
      <c r="M41" s="6"/>
      <c r="N41" s="5">
        <f>SUM(N4:N39)</f>
        <v>14</v>
      </c>
      <c r="O41" s="6"/>
      <c r="P41" s="5">
        <f>SUM(P4:P39)</f>
        <v>8</v>
      </c>
      <c r="Q41" s="6"/>
      <c r="R41" s="22">
        <f>SUM(R4:R39)/(N41+P41)</f>
        <v>51</v>
      </c>
      <c r="S41" s="5"/>
      <c r="T41" s="22">
        <f>SUM(T4:T39)/(N41+P41)</f>
        <v>46.36363636363637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G35" sqref="G35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29" t="s">
        <v>323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9</v>
      </c>
      <c r="B5" s="12" t="s">
        <v>23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31</v>
      </c>
      <c r="S5" s="6"/>
      <c r="T5" s="5">
        <v>41</v>
      </c>
      <c r="U5" s="7"/>
    </row>
    <row r="6" spans="1:21" ht="15.75">
      <c r="A6" s="13">
        <v>12</v>
      </c>
      <c r="B6" s="12" t="s">
        <v>209</v>
      </c>
      <c r="C6" s="5"/>
      <c r="D6" s="5"/>
      <c r="E6" s="6"/>
      <c r="F6" s="5"/>
      <c r="G6" s="6"/>
      <c r="H6" s="5">
        <v>0</v>
      </c>
      <c r="I6" s="6"/>
      <c r="J6" s="5">
        <v>1</v>
      </c>
      <c r="K6" s="5"/>
      <c r="L6" s="5">
        <v>0</v>
      </c>
      <c r="M6" s="6"/>
      <c r="N6" s="5">
        <v>0</v>
      </c>
      <c r="O6" s="6"/>
      <c r="P6" s="5">
        <v>1</v>
      </c>
      <c r="Q6" s="6"/>
      <c r="R6" s="5">
        <v>31</v>
      </c>
      <c r="S6" s="6"/>
      <c r="T6" s="5">
        <v>36</v>
      </c>
      <c r="U6" s="7"/>
    </row>
    <row r="7" spans="1:21" ht="15.75">
      <c r="A7" s="13">
        <v>16</v>
      </c>
      <c r="B7" s="12" t="s">
        <v>59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48</v>
      </c>
      <c r="S7" s="6"/>
      <c r="T7" s="5">
        <v>26</v>
      </c>
      <c r="U7" s="7"/>
    </row>
    <row r="8" spans="1:21" ht="15.75">
      <c r="A8" s="13">
        <v>18</v>
      </c>
      <c r="B8" s="12" t="s">
        <v>235</v>
      </c>
      <c r="C8" s="5"/>
      <c r="D8" s="5"/>
      <c r="E8" s="6"/>
      <c r="F8" s="5"/>
      <c r="G8" s="6"/>
      <c r="H8" s="5">
        <v>1</v>
      </c>
      <c r="I8" s="6"/>
      <c r="J8" s="5">
        <v>0</v>
      </c>
      <c r="K8" s="5"/>
      <c r="L8" s="5">
        <v>2</v>
      </c>
      <c r="M8" s="6"/>
      <c r="N8" s="5">
        <v>1</v>
      </c>
      <c r="O8" s="6"/>
      <c r="P8" s="5">
        <v>0</v>
      </c>
      <c r="Q8" s="6"/>
      <c r="R8" s="5">
        <v>36</v>
      </c>
      <c r="S8" s="6"/>
      <c r="T8" s="5">
        <v>26</v>
      </c>
      <c r="U8" s="7"/>
    </row>
    <row r="9" spans="1:21" ht="15.75">
      <c r="A9" s="13">
        <v>20</v>
      </c>
      <c r="B9" s="12" t="s">
        <v>236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47</v>
      </c>
      <c r="S9" s="6"/>
      <c r="T9" s="5">
        <v>35</v>
      </c>
      <c r="U9" s="7"/>
    </row>
    <row r="10" spans="1:21" ht="15.75">
      <c r="A10" s="13">
        <v>22</v>
      </c>
      <c r="B10" s="12" t="s">
        <v>237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>
        <v>1</v>
      </c>
      <c r="O10" s="6"/>
      <c r="P10" s="5">
        <v>0</v>
      </c>
      <c r="Q10" s="6"/>
      <c r="R10" s="5">
        <v>39</v>
      </c>
      <c r="S10" s="6"/>
      <c r="T10" s="5">
        <v>34</v>
      </c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373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6</v>
      </c>
      <c r="B13" s="12" t="s">
        <v>80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0</v>
      </c>
      <c r="O13" s="6"/>
      <c r="P13" s="5">
        <v>1</v>
      </c>
      <c r="Q13" s="6"/>
      <c r="R13" s="5">
        <v>42</v>
      </c>
      <c r="S13" s="6"/>
      <c r="T13" s="5">
        <v>65</v>
      </c>
      <c r="U13" s="7"/>
    </row>
    <row r="14" spans="1:21" ht="15.75">
      <c r="A14" s="13">
        <v>9</v>
      </c>
      <c r="B14" s="12" t="s">
        <v>81</v>
      </c>
      <c r="C14" s="5"/>
      <c r="D14" s="5"/>
      <c r="E14" s="6"/>
      <c r="F14" s="5"/>
      <c r="G14" s="6"/>
      <c r="H14" s="5">
        <v>0</v>
      </c>
      <c r="I14" s="6"/>
      <c r="J14" s="5">
        <v>1</v>
      </c>
      <c r="K14" s="5"/>
      <c r="L14" s="5">
        <v>0</v>
      </c>
      <c r="M14" s="6"/>
      <c r="N14" s="5">
        <v>0</v>
      </c>
      <c r="O14" s="6"/>
      <c r="P14" s="5">
        <v>1</v>
      </c>
      <c r="Q14" s="6"/>
      <c r="R14" s="5">
        <v>57</v>
      </c>
      <c r="S14" s="6"/>
      <c r="T14" s="5">
        <v>68</v>
      </c>
      <c r="U14" s="7"/>
    </row>
    <row r="15" spans="1:21" ht="15.75">
      <c r="A15" s="13">
        <v>10</v>
      </c>
      <c r="B15" s="12" t="s">
        <v>82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37</v>
      </c>
      <c r="S15" s="6"/>
      <c r="T15" s="5">
        <v>44</v>
      </c>
      <c r="U15" s="7"/>
    </row>
    <row r="16" spans="1:21" ht="15.75">
      <c r="A16" s="13">
        <v>15</v>
      </c>
      <c r="B16" s="12" t="s">
        <v>84</v>
      </c>
      <c r="C16" s="5"/>
      <c r="D16" s="5"/>
      <c r="E16" s="6"/>
      <c r="F16" s="5"/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51</v>
      </c>
      <c r="S16" s="6"/>
      <c r="T16" s="5">
        <v>43</v>
      </c>
      <c r="U16" s="7"/>
    </row>
    <row r="17" spans="1:21" ht="15.75">
      <c r="A17" s="13">
        <v>16</v>
      </c>
      <c r="B17" s="12" t="s">
        <v>238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42</v>
      </c>
      <c r="S17" s="6"/>
      <c r="T17" s="5">
        <v>53</v>
      </c>
      <c r="U17" s="7"/>
    </row>
    <row r="18" spans="1:21" ht="15.75">
      <c r="A18" s="13">
        <v>22</v>
      </c>
      <c r="B18" s="12" t="s">
        <v>85</v>
      </c>
      <c r="C18" s="5"/>
      <c r="D18" s="5"/>
      <c r="E18" s="6"/>
      <c r="F18" s="5"/>
      <c r="G18" s="6"/>
      <c r="H18" s="5">
        <v>1</v>
      </c>
      <c r="I18" s="6"/>
      <c r="J18" s="5">
        <v>0</v>
      </c>
      <c r="K18" s="5"/>
      <c r="L18" s="5">
        <v>2</v>
      </c>
      <c r="M18" s="6"/>
      <c r="N18" s="5">
        <v>1</v>
      </c>
      <c r="O18" s="6"/>
      <c r="P18" s="5">
        <v>0</v>
      </c>
      <c r="Q18" s="6"/>
      <c r="R18" s="5">
        <v>58</v>
      </c>
      <c r="S18" s="6" t="s">
        <v>231</v>
      </c>
      <c r="T18" s="5">
        <v>55</v>
      </c>
      <c r="U18" s="7"/>
    </row>
    <row r="19" spans="1:21" ht="15.75">
      <c r="A19" s="13">
        <v>23</v>
      </c>
      <c r="B19" s="12" t="s">
        <v>86</v>
      </c>
      <c r="C19" s="5"/>
      <c r="D19" s="5"/>
      <c r="E19" s="6"/>
      <c r="F19" s="5"/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35</v>
      </c>
      <c r="S19" s="6"/>
      <c r="T19" s="5">
        <v>42</v>
      </c>
      <c r="U19" s="7"/>
    </row>
    <row r="20" spans="1:21" ht="15.75">
      <c r="A20" s="13">
        <v>27</v>
      </c>
      <c r="B20" s="12" t="s">
        <v>87</v>
      </c>
      <c r="C20" s="5"/>
      <c r="D20" s="5"/>
      <c r="E20" s="6"/>
      <c r="F20" s="5"/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46</v>
      </c>
      <c r="S20" s="6"/>
      <c r="T20" s="5">
        <v>68</v>
      </c>
      <c r="U20" s="7"/>
    </row>
    <row r="21" spans="1:21" ht="15.75">
      <c r="A21" s="13">
        <v>30</v>
      </c>
      <c r="B21" s="12" t="s">
        <v>88</v>
      </c>
      <c r="C21" s="5"/>
      <c r="D21" s="5"/>
      <c r="E21" s="6"/>
      <c r="F21" s="5"/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44</v>
      </c>
      <c r="S21" s="6"/>
      <c r="T21" s="5">
        <v>53</v>
      </c>
      <c r="U21" s="7"/>
    </row>
    <row r="22" spans="1:21" ht="15.75">
      <c r="A22" s="13">
        <v>31</v>
      </c>
      <c r="B22" s="12" t="s">
        <v>89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0</v>
      </c>
      <c r="O22" s="6"/>
      <c r="P22" s="5">
        <v>1</v>
      </c>
      <c r="Q22" s="6"/>
      <c r="R22" s="5">
        <v>40</v>
      </c>
      <c r="S22" s="6"/>
      <c r="T22" s="5">
        <v>54</v>
      </c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374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</v>
      </c>
      <c r="B25" s="12" t="s">
        <v>124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42</v>
      </c>
      <c r="S25" s="6"/>
      <c r="T25" s="5">
        <v>55</v>
      </c>
      <c r="U25" s="7"/>
    </row>
    <row r="26" spans="1:21" ht="15.75">
      <c r="A26" s="13">
        <v>5</v>
      </c>
      <c r="B26" s="12" t="s">
        <v>125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>
        <v>0</v>
      </c>
      <c r="O26" s="6"/>
      <c r="P26" s="5">
        <v>1</v>
      </c>
      <c r="Q26" s="6"/>
      <c r="R26" s="5">
        <v>41</v>
      </c>
      <c r="S26" s="6"/>
      <c r="T26" s="5">
        <v>48</v>
      </c>
      <c r="U26" s="7"/>
    </row>
    <row r="27" spans="1:21" ht="15.75">
      <c r="A27" s="13">
        <v>6</v>
      </c>
      <c r="B27" s="12" t="s">
        <v>83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45</v>
      </c>
      <c r="S27" s="6"/>
      <c r="T27" s="5">
        <v>55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266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45</v>
      </c>
      <c r="S29" s="6"/>
      <c r="T29" s="5">
        <v>57</v>
      </c>
      <c r="U29" s="7"/>
    </row>
    <row r="30" spans="1:21" ht="15.75">
      <c r="A30" s="13" t="s">
        <v>375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375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161</v>
      </c>
      <c r="B41" s="5" t="s">
        <v>323</v>
      </c>
      <c r="C41" s="5"/>
      <c r="D41" s="5">
        <f>SUM(D4:D39)</f>
        <v>0</v>
      </c>
      <c r="E41" s="6"/>
      <c r="F41" s="5">
        <f>SUM(F4:F39)</f>
        <v>0</v>
      </c>
      <c r="G41" s="6"/>
      <c r="H41" s="5">
        <f>SUM(H4:H39)</f>
        <v>3</v>
      </c>
      <c r="I41" s="6"/>
      <c r="J41" s="5">
        <f>SUM(J4:J39)</f>
        <v>5</v>
      </c>
      <c r="K41" s="5"/>
      <c r="L41" s="5">
        <f>SUM(L4:L39)</f>
        <v>6</v>
      </c>
      <c r="M41" s="6"/>
      <c r="N41" s="5">
        <f>SUM(N4:N39)</f>
        <v>6</v>
      </c>
      <c r="O41" s="6"/>
      <c r="P41" s="5">
        <f>SUM(P4:P39)</f>
        <v>14</v>
      </c>
      <c r="Q41" s="6"/>
      <c r="R41" s="22">
        <f>SUM(R4:R39)/(N41+P41)</f>
        <v>42.85</v>
      </c>
      <c r="S41" s="6"/>
      <c r="T41" s="22">
        <f>SUM(T4:T39)/(N41+P41)</f>
        <v>47.9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L33" sqref="L33"/>
    </sheetView>
  </sheetViews>
  <sheetFormatPr defaultColWidth="11.00390625" defaultRowHeight="12.75"/>
  <cols>
    <col min="2" max="2" width="26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32" t="s">
        <v>166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126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43</v>
      </c>
      <c r="S5" s="6"/>
      <c r="T5" s="5">
        <v>56</v>
      </c>
      <c r="U5" s="7"/>
    </row>
    <row r="6" spans="1:21" ht="15.75">
      <c r="A6" s="13">
        <v>4</v>
      </c>
      <c r="B6" s="12" t="s">
        <v>127</v>
      </c>
      <c r="C6" s="5"/>
      <c r="D6" s="5">
        <v>0</v>
      </c>
      <c r="E6" s="6"/>
      <c r="F6" s="5">
        <v>1</v>
      </c>
      <c r="G6" s="6"/>
      <c r="H6" s="5">
        <v>0</v>
      </c>
      <c r="I6" s="6"/>
      <c r="J6" s="5">
        <v>1</v>
      </c>
      <c r="K6" s="5"/>
      <c r="L6" s="5">
        <v>0</v>
      </c>
      <c r="M6" s="6"/>
      <c r="N6" s="5">
        <v>0</v>
      </c>
      <c r="O6" s="6"/>
      <c r="P6" s="5">
        <v>1</v>
      </c>
      <c r="Q6" s="6"/>
      <c r="R6" s="5">
        <v>44</v>
      </c>
      <c r="S6" s="6"/>
      <c r="T6" s="5">
        <v>48</v>
      </c>
      <c r="U6" s="7"/>
    </row>
    <row r="7" spans="1:21" ht="15.75">
      <c r="A7" s="13">
        <v>6</v>
      </c>
      <c r="B7" s="12" t="s">
        <v>364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35</v>
      </c>
      <c r="S7" s="6"/>
      <c r="T7" s="5">
        <v>37</v>
      </c>
      <c r="U7" s="7"/>
    </row>
    <row r="8" spans="1:21" ht="15.75">
      <c r="A8" s="13">
        <v>9</v>
      </c>
      <c r="B8" s="12" t="s">
        <v>334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33</v>
      </c>
      <c r="S8" s="6"/>
      <c r="T8" s="5">
        <v>61</v>
      </c>
      <c r="U8" s="7"/>
    </row>
    <row r="9" spans="1:21" ht="15.75">
      <c r="A9" s="13">
        <v>11</v>
      </c>
      <c r="B9" s="12" t="s">
        <v>234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35</v>
      </c>
      <c r="S9" s="6"/>
      <c r="T9" s="5">
        <v>55</v>
      </c>
      <c r="U9" s="7"/>
    </row>
    <row r="10" spans="1:21" ht="15.75">
      <c r="A10" s="13">
        <v>15</v>
      </c>
      <c r="B10" s="12" t="s">
        <v>176</v>
      </c>
      <c r="C10" s="5"/>
      <c r="D10" s="5">
        <v>0</v>
      </c>
      <c r="E10" s="6"/>
      <c r="F10" s="5">
        <v>1</v>
      </c>
      <c r="G10" s="6"/>
      <c r="H10" s="5"/>
      <c r="I10" s="6"/>
      <c r="J10" s="5"/>
      <c r="K10" s="5"/>
      <c r="L10" s="5"/>
      <c r="M10" s="6"/>
      <c r="N10" s="5">
        <v>0</v>
      </c>
      <c r="O10" s="6"/>
      <c r="P10" s="5">
        <v>1</v>
      </c>
      <c r="Q10" s="6"/>
      <c r="R10" s="5">
        <v>35</v>
      </c>
      <c r="S10" s="6"/>
      <c r="T10" s="5">
        <v>87</v>
      </c>
      <c r="U10" s="7"/>
    </row>
    <row r="11" spans="1:21" ht="15.75">
      <c r="A11" s="13">
        <v>18</v>
      </c>
      <c r="B11" s="12" t="s">
        <v>128</v>
      </c>
      <c r="C11" s="5"/>
      <c r="D11" s="5">
        <v>0</v>
      </c>
      <c r="E11" s="6"/>
      <c r="F11" s="5">
        <v>1</v>
      </c>
      <c r="G11" s="6"/>
      <c r="H11" s="5">
        <v>0</v>
      </c>
      <c r="I11" s="6"/>
      <c r="J11" s="5">
        <v>1</v>
      </c>
      <c r="K11" s="5"/>
      <c r="L11" s="5">
        <v>0</v>
      </c>
      <c r="M11" s="6"/>
      <c r="N11" s="5">
        <v>0</v>
      </c>
      <c r="O11" s="6"/>
      <c r="P11" s="5">
        <v>1</v>
      </c>
      <c r="Q11" s="6"/>
      <c r="R11" s="5">
        <v>35</v>
      </c>
      <c r="S11" s="6"/>
      <c r="T11" s="5">
        <v>87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373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5</v>
      </c>
      <c r="B14" s="12" t="s">
        <v>329</v>
      </c>
      <c r="C14" s="5"/>
      <c r="D14" s="5">
        <v>0</v>
      </c>
      <c r="E14" s="6"/>
      <c r="F14" s="5">
        <v>1</v>
      </c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23</v>
      </c>
      <c r="S14" s="6"/>
      <c r="T14" s="5">
        <v>54</v>
      </c>
      <c r="U14" s="7"/>
    </row>
    <row r="15" spans="1:21" ht="15.75">
      <c r="A15" s="13">
        <v>6</v>
      </c>
      <c r="B15" s="12" t="s">
        <v>312</v>
      </c>
      <c r="C15" s="5"/>
      <c r="D15" s="5"/>
      <c r="E15" s="6"/>
      <c r="F15" s="5"/>
      <c r="G15" s="6"/>
      <c r="H15" s="5">
        <v>0</v>
      </c>
      <c r="I15" s="6"/>
      <c r="J15" s="5">
        <v>1</v>
      </c>
      <c r="K15" s="5"/>
      <c r="L15" s="5">
        <v>0</v>
      </c>
      <c r="M15" s="6"/>
      <c r="N15" s="5">
        <v>0</v>
      </c>
      <c r="O15" s="6"/>
      <c r="P15" s="5">
        <v>1</v>
      </c>
      <c r="Q15" s="6"/>
      <c r="R15" s="5">
        <v>43</v>
      </c>
      <c r="S15" s="6"/>
      <c r="T15" s="5">
        <v>46</v>
      </c>
      <c r="U15" s="7"/>
    </row>
    <row r="16" spans="1:21" ht="15.75">
      <c r="A16" s="13">
        <v>9</v>
      </c>
      <c r="B16" s="12" t="s">
        <v>247</v>
      </c>
      <c r="C16" s="5"/>
      <c r="D16" s="5"/>
      <c r="E16" s="6"/>
      <c r="F16" s="5"/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37</v>
      </c>
      <c r="S16" s="6"/>
      <c r="T16" s="5">
        <v>63</v>
      </c>
      <c r="U16" s="7"/>
    </row>
    <row r="17" spans="1:21" ht="15.75">
      <c r="A17" s="13">
        <v>13</v>
      </c>
      <c r="B17" s="12" t="s">
        <v>313</v>
      </c>
      <c r="C17" s="5"/>
      <c r="D17" s="5">
        <v>0</v>
      </c>
      <c r="E17" s="6"/>
      <c r="F17" s="5">
        <v>1</v>
      </c>
      <c r="G17" s="6"/>
      <c r="H17" s="5">
        <v>0</v>
      </c>
      <c r="I17" s="6"/>
      <c r="J17" s="5">
        <v>1</v>
      </c>
      <c r="K17" s="5"/>
      <c r="L17" s="5">
        <v>0</v>
      </c>
      <c r="M17" s="6"/>
      <c r="N17" s="5">
        <v>0</v>
      </c>
      <c r="O17" s="6"/>
      <c r="P17" s="5">
        <v>1</v>
      </c>
      <c r="Q17" s="6"/>
      <c r="R17" s="5">
        <v>34</v>
      </c>
      <c r="S17" s="6"/>
      <c r="T17" s="5">
        <v>38</v>
      </c>
      <c r="U17" s="7"/>
    </row>
    <row r="18" spans="1:21" ht="15.75">
      <c r="A18" s="13">
        <v>15</v>
      </c>
      <c r="B18" s="12" t="s">
        <v>261</v>
      </c>
      <c r="C18" s="5"/>
      <c r="D18" s="5">
        <v>0</v>
      </c>
      <c r="E18" s="6"/>
      <c r="F18" s="5">
        <v>1</v>
      </c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38</v>
      </c>
      <c r="S18" s="6"/>
      <c r="T18" s="5">
        <v>46</v>
      </c>
      <c r="U18" s="7"/>
    </row>
    <row r="19" spans="1:21" ht="15.75">
      <c r="A19" s="13">
        <v>17</v>
      </c>
      <c r="B19" s="12" t="s">
        <v>314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39</v>
      </c>
      <c r="S19" s="6"/>
      <c r="T19" s="5">
        <v>47</v>
      </c>
      <c r="U19" s="7"/>
    </row>
    <row r="20" spans="1:21" ht="15.75">
      <c r="A20" s="13">
        <v>19</v>
      </c>
      <c r="B20" s="12" t="s">
        <v>201</v>
      </c>
      <c r="C20" s="5"/>
      <c r="D20" s="5">
        <v>0</v>
      </c>
      <c r="E20" s="6"/>
      <c r="F20" s="5">
        <v>1</v>
      </c>
      <c r="G20" s="6"/>
      <c r="H20" s="5"/>
      <c r="I20" s="6"/>
      <c r="J20" s="5"/>
      <c r="K20" s="5"/>
      <c r="L20" s="5"/>
      <c r="M20" s="6"/>
      <c r="N20" s="5">
        <v>0</v>
      </c>
      <c r="O20" s="6"/>
      <c r="P20" s="5">
        <v>1</v>
      </c>
      <c r="Q20" s="6"/>
      <c r="R20" s="5">
        <v>43</v>
      </c>
      <c r="S20" s="6"/>
      <c r="T20" s="5">
        <v>62</v>
      </c>
      <c r="U20" s="7"/>
    </row>
    <row r="21" spans="1:21" ht="15.75">
      <c r="A21" s="13">
        <v>22</v>
      </c>
      <c r="B21" s="12" t="s">
        <v>199</v>
      </c>
      <c r="C21" s="5"/>
      <c r="D21" s="5"/>
      <c r="E21" s="6"/>
      <c r="F21" s="5"/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55</v>
      </c>
      <c r="S21" s="6" t="s">
        <v>231</v>
      </c>
      <c r="T21" s="5">
        <v>58</v>
      </c>
      <c r="U21" s="7"/>
    </row>
    <row r="22" spans="1:21" ht="15.75">
      <c r="A22" s="13">
        <v>23</v>
      </c>
      <c r="B22" s="12" t="s">
        <v>316</v>
      </c>
      <c r="C22" s="5"/>
      <c r="D22" s="5">
        <v>0</v>
      </c>
      <c r="E22" s="6"/>
      <c r="F22" s="5">
        <v>1</v>
      </c>
      <c r="G22" s="6"/>
      <c r="H22" s="5">
        <v>0</v>
      </c>
      <c r="I22" s="6"/>
      <c r="J22" s="5">
        <v>1</v>
      </c>
      <c r="K22" s="5"/>
      <c r="L22" s="5">
        <v>0</v>
      </c>
      <c r="M22" s="6"/>
      <c r="N22" s="5">
        <v>0</v>
      </c>
      <c r="O22" s="6"/>
      <c r="P22" s="5">
        <v>1</v>
      </c>
      <c r="Q22" s="6"/>
      <c r="R22" s="5">
        <v>52</v>
      </c>
      <c r="S22" s="6"/>
      <c r="T22" s="5">
        <v>75</v>
      </c>
      <c r="U22" s="7"/>
    </row>
    <row r="23" spans="1:21" ht="15.75">
      <c r="A23" s="13">
        <v>27</v>
      </c>
      <c r="B23" s="12" t="s">
        <v>317</v>
      </c>
      <c r="C23" s="5"/>
      <c r="D23" s="5">
        <v>0</v>
      </c>
      <c r="E23" s="6"/>
      <c r="F23" s="5">
        <v>1</v>
      </c>
      <c r="G23" s="6"/>
      <c r="H23" s="5">
        <v>0</v>
      </c>
      <c r="I23" s="6"/>
      <c r="J23" s="5">
        <v>1</v>
      </c>
      <c r="K23" s="5"/>
      <c r="L23" s="5">
        <v>0</v>
      </c>
      <c r="M23" s="6"/>
      <c r="N23" s="5">
        <v>0</v>
      </c>
      <c r="O23" s="6"/>
      <c r="P23" s="5">
        <v>1</v>
      </c>
      <c r="Q23" s="6"/>
      <c r="R23" s="5">
        <v>42</v>
      </c>
      <c r="S23" s="6"/>
      <c r="T23" s="5">
        <v>49</v>
      </c>
      <c r="U23" s="7"/>
    </row>
    <row r="24" spans="1:21" ht="15.75">
      <c r="A24" s="13">
        <v>31</v>
      </c>
      <c r="B24" s="12" t="s">
        <v>182</v>
      </c>
      <c r="C24" s="5"/>
      <c r="D24" s="5">
        <v>0</v>
      </c>
      <c r="E24" s="6"/>
      <c r="F24" s="5">
        <v>1</v>
      </c>
      <c r="G24" s="6"/>
      <c r="H24" s="5"/>
      <c r="I24" s="6"/>
      <c r="J24" s="5"/>
      <c r="K24" s="5"/>
      <c r="L24" s="5"/>
      <c r="M24" s="6"/>
      <c r="N24" s="5">
        <v>0</v>
      </c>
      <c r="O24" s="6"/>
      <c r="P24" s="5">
        <v>1</v>
      </c>
      <c r="Q24" s="6"/>
      <c r="R24" s="5">
        <v>37</v>
      </c>
      <c r="S24" s="6"/>
      <c r="T24" s="5">
        <v>44</v>
      </c>
      <c r="U24" s="7"/>
    </row>
    <row r="25" spans="1:21" ht="15.75">
      <c r="A25" s="13"/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 t="s">
        <v>374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>
        <v>7</v>
      </c>
      <c r="B27" s="12" t="s">
        <v>57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27</v>
      </c>
      <c r="S27" s="6"/>
      <c r="T27" s="5">
        <v>32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264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44</v>
      </c>
      <c r="S29" s="6"/>
      <c r="T29" s="5">
        <v>62</v>
      </c>
      <c r="U29" s="7"/>
    </row>
    <row r="30" spans="1:21" ht="15.75">
      <c r="A30" s="13" t="s">
        <v>375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375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375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159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160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161</v>
      </c>
      <c r="B42" s="5" t="s">
        <v>166</v>
      </c>
      <c r="C42" s="5"/>
      <c r="D42" s="5">
        <f>SUM(D4:D40)</f>
        <v>0</v>
      </c>
      <c r="E42" s="6"/>
      <c r="F42" s="5">
        <f>SUM(F4:F40)</f>
        <v>10</v>
      </c>
      <c r="G42" s="6"/>
      <c r="H42" s="5">
        <f>SUM(H4:H40)</f>
        <v>0</v>
      </c>
      <c r="I42" s="6"/>
      <c r="J42" s="5">
        <f>SUM(J4:J40)</f>
        <v>9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20</v>
      </c>
      <c r="Q42" s="6"/>
      <c r="R42" s="22">
        <f>SUM(R4:R40)/(N42+P42)</f>
        <v>38.7</v>
      </c>
      <c r="S42" s="6"/>
      <c r="T42" s="22">
        <f>SUM(T4:T40)/(N42+P42)</f>
        <v>55.35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29" sqref="T29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35" t="s">
        <v>250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329</v>
      </c>
      <c r="C5" s="5"/>
      <c r="D5" s="5">
        <v>0</v>
      </c>
      <c r="E5" s="6"/>
      <c r="F5" s="5">
        <v>1</v>
      </c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41</v>
      </c>
      <c r="S5" s="6"/>
      <c r="T5" s="5">
        <v>58</v>
      </c>
      <c r="U5" s="7"/>
    </row>
    <row r="6" spans="1:21" ht="15.75">
      <c r="A6" s="13">
        <v>4</v>
      </c>
      <c r="B6" s="12" t="s">
        <v>318</v>
      </c>
      <c r="C6" s="5"/>
      <c r="D6" s="5">
        <v>1</v>
      </c>
      <c r="E6" s="6"/>
      <c r="F6" s="5">
        <v>0</v>
      </c>
      <c r="G6" s="6"/>
      <c r="H6" s="5">
        <v>1</v>
      </c>
      <c r="I6" s="6"/>
      <c r="J6" s="5">
        <v>0</v>
      </c>
      <c r="K6" s="5"/>
      <c r="L6" s="5">
        <v>1</v>
      </c>
      <c r="M6" s="6"/>
      <c r="N6" s="5">
        <v>1</v>
      </c>
      <c r="O6" s="6"/>
      <c r="P6" s="5">
        <v>0</v>
      </c>
      <c r="Q6" s="6"/>
      <c r="R6" s="5">
        <v>48</v>
      </c>
      <c r="S6" s="6"/>
      <c r="T6" s="5">
        <v>44</v>
      </c>
      <c r="U6" s="7"/>
    </row>
    <row r="7" spans="1:21" ht="15.75">
      <c r="A7" s="13">
        <v>8</v>
      </c>
      <c r="B7" s="12" t="s">
        <v>59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54</v>
      </c>
      <c r="S7" s="6"/>
      <c r="T7" s="5">
        <v>40</v>
      </c>
      <c r="U7" s="7"/>
    </row>
    <row r="8" spans="1:21" ht="15.75">
      <c r="A8" s="13">
        <v>12</v>
      </c>
      <c r="B8" s="12" t="s">
        <v>249</v>
      </c>
      <c r="C8" s="5"/>
      <c r="D8" s="5"/>
      <c r="E8" s="6"/>
      <c r="F8" s="5"/>
      <c r="G8" s="6"/>
      <c r="H8" s="5">
        <v>1</v>
      </c>
      <c r="I8" s="6"/>
      <c r="J8" s="5">
        <v>0</v>
      </c>
      <c r="K8" s="5"/>
      <c r="L8" s="5">
        <v>2</v>
      </c>
      <c r="M8" s="6"/>
      <c r="N8" s="5">
        <v>1</v>
      </c>
      <c r="O8" s="6"/>
      <c r="P8" s="5">
        <v>0</v>
      </c>
      <c r="Q8" s="6"/>
      <c r="R8" s="5">
        <v>36</v>
      </c>
      <c r="S8" s="6"/>
      <c r="T8" s="5">
        <v>31</v>
      </c>
      <c r="U8" s="7"/>
    </row>
    <row r="9" spans="1:21" ht="15.75">
      <c r="A9" s="13">
        <v>15</v>
      </c>
      <c r="B9" s="12" t="s">
        <v>200</v>
      </c>
      <c r="C9" s="5"/>
      <c r="D9" s="5">
        <v>1</v>
      </c>
      <c r="E9" s="6"/>
      <c r="F9" s="5">
        <v>0</v>
      </c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60</v>
      </c>
      <c r="S9" s="6"/>
      <c r="T9" s="5">
        <v>54</v>
      </c>
      <c r="U9" s="7"/>
    </row>
    <row r="10" spans="1:21" ht="15.75">
      <c r="A10" s="13"/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 t="s">
        <v>373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5</v>
      </c>
      <c r="B12" s="12" t="s">
        <v>248</v>
      </c>
      <c r="C12" s="5"/>
      <c r="D12" s="5">
        <v>0</v>
      </c>
      <c r="E12" s="6"/>
      <c r="F12" s="5">
        <v>1</v>
      </c>
      <c r="G12" s="6"/>
      <c r="H12" s="5"/>
      <c r="I12" s="6"/>
      <c r="J12" s="5"/>
      <c r="K12" s="5"/>
      <c r="L12" s="5"/>
      <c r="M12" s="6"/>
      <c r="N12" s="5">
        <v>0</v>
      </c>
      <c r="O12" s="6"/>
      <c r="P12" s="5">
        <v>1</v>
      </c>
      <c r="Q12" s="6"/>
      <c r="R12" s="5">
        <v>45</v>
      </c>
      <c r="S12" s="6"/>
      <c r="T12" s="5">
        <v>55</v>
      </c>
      <c r="U12" s="7"/>
    </row>
    <row r="13" spans="1:21" ht="15.75">
      <c r="A13" s="13">
        <v>6</v>
      </c>
      <c r="B13" s="12" t="s">
        <v>320</v>
      </c>
      <c r="C13" s="5"/>
      <c r="D13" s="5"/>
      <c r="E13" s="6"/>
      <c r="F13" s="5"/>
      <c r="G13" s="6"/>
      <c r="H13" s="5">
        <v>1</v>
      </c>
      <c r="I13" s="6"/>
      <c r="J13" s="5">
        <v>0</v>
      </c>
      <c r="K13" s="5"/>
      <c r="L13" s="5">
        <v>1</v>
      </c>
      <c r="M13" s="6"/>
      <c r="N13" s="5">
        <v>1</v>
      </c>
      <c r="O13" s="6"/>
      <c r="P13" s="5">
        <v>0</v>
      </c>
      <c r="Q13" s="6"/>
      <c r="R13" s="5">
        <v>46</v>
      </c>
      <c r="S13" s="6"/>
      <c r="T13" s="5">
        <v>43</v>
      </c>
      <c r="U13" s="7"/>
    </row>
    <row r="14" spans="1:21" ht="15.75">
      <c r="A14" s="13">
        <v>9</v>
      </c>
      <c r="B14" s="12" t="s">
        <v>313</v>
      </c>
      <c r="C14" s="5"/>
      <c r="D14" s="5">
        <v>0</v>
      </c>
      <c r="E14" s="6"/>
      <c r="F14" s="5">
        <v>1</v>
      </c>
      <c r="G14" s="6"/>
      <c r="H14" s="5">
        <v>0</v>
      </c>
      <c r="I14" s="6"/>
      <c r="J14" s="5">
        <v>1</v>
      </c>
      <c r="K14" s="5"/>
      <c r="L14" s="5">
        <v>0</v>
      </c>
      <c r="M14" s="6"/>
      <c r="N14" s="5">
        <v>0</v>
      </c>
      <c r="O14" s="6"/>
      <c r="P14" s="5">
        <v>1</v>
      </c>
      <c r="Q14" s="6"/>
      <c r="R14" s="5">
        <v>42</v>
      </c>
      <c r="S14" s="6"/>
      <c r="T14" s="5">
        <v>58</v>
      </c>
      <c r="U14" s="7"/>
    </row>
    <row r="15" spans="1:21" ht="15.75">
      <c r="A15" s="13">
        <v>10</v>
      </c>
      <c r="B15" s="12" t="s">
        <v>321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>
        <v>0</v>
      </c>
      <c r="O15" s="6"/>
      <c r="P15" s="5">
        <v>1</v>
      </c>
      <c r="Q15" s="6"/>
      <c r="R15" s="5">
        <v>42</v>
      </c>
      <c r="S15" s="6"/>
      <c r="T15" s="5">
        <v>50</v>
      </c>
      <c r="U15" s="7"/>
    </row>
    <row r="16" spans="1:21" ht="15.75">
      <c r="A16" s="13">
        <v>15</v>
      </c>
      <c r="B16" s="12" t="s">
        <v>128</v>
      </c>
      <c r="C16" s="5"/>
      <c r="D16" s="5">
        <v>0</v>
      </c>
      <c r="E16" s="6"/>
      <c r="F16" s="5">
        <v>1</v>
      </c>
      <c r="G16" s="6"/>
      <c r="H16" s="5">
        <v>0</v>
      </c>
      <c r="I16" s="6"/>
      <c r="J16" s="5">
        <v>1</v>
      </c>
      <c r="K16" s="5"/>
      <c r="L16" s="5">
        <v>0</v>
      </c>
      <c r="M16" s="6"/>
      <c r="N16" s="5">
        <v>0</v>
      </c>
      <c r="O16" s="6"/>
      <c r="P16" s="5">
        <v>1</v>
      </c>
      <c r="Q16" s="6"/>
      <c r="R16" s="5">
        <v>46</v>
      </c>
      <c r="S16" s="6"/>
      <c r="T16" s="5">
        <v>64</v>
      </c>
      <c r="U16" s="7"/>
    </row>
    <row r="17" spans="1:21" ht="15.75">
      <c r="A17" s="13">
        <v>19</v>
      </c>
      <c r="B17" s="12" t="s">
        <v>153</v>
      </c>
      <c r="C17" s="5"/>
      <c r="D17" s="5">
        <v>0</v>
      </c>
      <c r="E17" s="6"/>
      <c r="F17" s="5">
        <v>1</v>
      </c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43</v>
      </c>
      <c r="S17" s="6"/>
      <c r="T17" s="5">
        <v>74</v>
      </c>
      <c r="U17" s="7"/>
    </row>
    <row r="18" spans="1:21" ht="15.75">
      <c r="A18" s="13">
        <v>20</v>
      </c>
      <c r="B18" s="12" t="s">
        <v>183</v>
      </c>
      <c r="C18" s="5"/>
      <c r="D18" s="5">
        <v>0</v>
      </c>
      <c r="E18" s="6"/>
      <c r="F18" s="5">
        <v>1</v>
      </c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54</v>
      </c>
      <c r="S18" s="6"/>
      <c r="T18" s="5">
        <v>62</v>
      </c>
      <c r="U18" s="7"/>
    </row>
    <row r="19" spans="1:21" ht="15.75">
      <c r="A19" s="13">
        <v>23</v>
      </c>
      <c r="B19" s="12" t="s">
        <v>247</v>
      </c>
      <c r="C19" s="5"/>
      <c r="D19" s="5"/>
      <c r="E19" s="6"/>
      <c r="F19" s="5"/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42</v>
      </c>
      <c r="S19" s="6"/>
      <c r="T19" s="5">
        <v>53</v>
      </c>
      <c r="U19" s="7"/>
    </row>
    <row r="20" spans="1:21" ht="15.75">
      <c r="A20" s="13">
        <v>24</v>
      </c>
      <c r="B20" s="12" t="s">
        <v>92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63</v>
      </c>
      <c r="S20" s="6"/>
      <c r="T20" s="5">
        <v>45</v>
      </c>
      <c r="U20" s="7"/>
    </row>
    <row r="21" spans="1:21" ht="15.75">
      <c r="A21" s="13">
        <v>26</v>
      </c>
      <c r="B21" s="12" t="s">
        <v>319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>
        <v>0</v>
      </c>
      <c r="O21" s="6"/>
      <c r="P21" s="5">
        <v>1</v>
      </c>
      <c r="Q21" s="6"/>
      <c r="R21" s="5">
        <v>37</v>
      </c>
      <c r="S21" s="6"/>
      <c r="T21" s="5">
        <v>53</v>
      </c>
      <c r="U21" s="7"/>
    </row>
    <row r="22" spans="1:21" ht="15.75">
      <c r="A22" s="13">
        <v>27</v>
      </c>
      <c r="B22" s="12" t="s">
        <v>151</v>
      </c>
      <c r="C22" s="5"/>
      <c r="D22" s="5">
        <v>1</v>
      </c>
      <c r="E22" s="6"/>
      <c r="F22" s="5">
        <v>0</v>
      </c>
      <c r="G22" s="6"/>
      <c r="H22" s="5">
        <v>1</v>
      </c>
      <c r="I22" s="6"/>
      <c r="J22" s="5">
        <v>0</v>
      </c>
      <c r="K22" s="5"/>
      <c r="L22" s="5">
        <v>2</v>
      </c>
      <c r="M22" s="6"/>
      <c r="N22" s="5">
        <v>1</v>
      </c>
      <c r="O22" s="6"/>
      <c r="P22" s="5">
        <v>0</v>
      </c>
      <c r="Q22" s="6"/>
      <c r="R22" s="5">
        <v>54</v>
      </c>
      <c r="S22" s="6"/>
      <c r="T22" s="5">
        <v>44</v>
      </c>
      <c r="U22" s="7"/>
    </row>
    <row r="23" spans="1:21" ht="15.75">
      <c r="A23" s="13">
        <v>31</v>
      </c>
      <c r="B23" s="12" t="s">
        <v>314</v>
      </c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>
        <v>0</v>
      </c>
      <c r="O23" s="6"/>
      <c r="P23" s="5">
        <v>1</v>
      </c>
      <c r="Q23" s="6"/>
      <c r="R23" s="5">
        <v>44</v>
      </c>
      <c r="S23" s="6"/>
      <c r="T23" s="5">
        <v>49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374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3</v>
      </c>
      <c r="B26" s="12" t="s">
        <v>93</v>
      </c>
      <c r="C26" s="5"/>
      <c r="D26" s="5">
        <v>0</v>
      </c>
      <c r="E26" s="6"/>
      <c r="F26" s="5">
        <v>1</v>
      </c>
      <c r="G26" s="6"/>
      <c r="H26" s="5">
        <v>0</v>
      </c>
      <c r="I26" s="6"/>
      <c r="J26" s="5">
        <v>1</v>
      </c>
      <c r="K26" s="5"/>
      <c r="L26" s="5">
        <v>0</v>
      </c>
      <c r="M26" s="6"/>
      <c r="N26" s="5">
        <v>0</v>
      </c>
      <c r="O26" s="6"/>
      <c r="P26" s="5">
        <v>1</v>
      </c>
      <c r="Q26" s="6"/>
      <c r="R26" s="5">
        <v>39</v>
      </c>
      <c r="S26" s="6"/>
      <c r="T26" s="5">
        <v>53</v>
      </c>
      <c r="U26" s="7"/>
    </row>
    <row r="27" spans="1:21" ht="15.75">
      <c r="A27" s="13">
        <v>7</v>
      </c>
      <c r="B27" s="12" t="s">
        <v>94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>
        <v>0</v>
      </c>
      <c r="O27" s="6"/>
      <c r="P27" s="5">
        <v>1</v>
      </c>
      <c r="Q27" s="6"/>
      <c r="R27" s="5">
        <v>45</v>
      </c>
      <c r="S27" s="6"/>
      <c r="T27" s="5">
        <v>57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265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41</v>
      </c>
      <c r="S29" s="6"/>
      <c r="T29" s="5">
        <v>53</v>
      </c>
      <c r="U29" s="7"/>
    </row>
    <row r="30" spans="1:21" ht="15.75">
      <c r="A30" s="13" t="s">
        <v>375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375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161</v>
      </c>
      <c r="B41" s="5" t="s">
        <v>250</v>
      </c>
      <c r="C41" s="5"/>
      <c r="D41" s="5">
        <f>SUM(D4:D39)</f>
        <v>3</v>
      </c>
      <c r="E41" s="6"/>
      <c r="F41" s="5">
        <f>SUM(F4:F39)</f>
        <v>7</v>
      </c>
      <c r="G41" s="6"/>
      <c r="H41" s="5">
        <f>SUM(H4:H39)</f>
        <v>4</v>
      </c>
      <c r="I41" s="6"/>
      <c r="J41" s="5">
        <f>SUM(J4:J39)</f>
        <v>5</v>
      </c>
      <c r="K41" s="5"/>
      <c r="L41" s="5">
        <f>SUM(L4:L39)</f>
        <v>6</v>
      </c>
      <c r="M41" s="6"/>
      <c r="N41" s="5">
        <f>SUM(N4:N39)</f>
        <v>7</v>
      </c>
      <c r="O41" s="6"/>
      <c r="P41" s="5">
        <f>SUM(P4:P39)</f>
        <v>13</v>
      </c>
      <c r="Q41" s="6"/>
      <c r="R41" s="22">
        <f>SUM(R4:R39)/(N41+P41)</f>
        <v>46.1</v>
      </c>
      <c r="S41" s="6"/>
      <c r="T41" s="22">
        <f>SUM(T4:T39)/(N41+P41)</f>
        <v>52</v>
      </c>
      <c r="U41" s="7"/>
    </row>
    <row r="42" spans="1:21" ht="16.5" thickBot="1">
      <c r="A42" s="14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3" sqref="T33"/>
    </sheetView>
  </sheetViews>
  <sheetFormatPr defaultColWidth="11.00390625" defaultRowHeight="12.75"/>
  <cols>
    <col min="2" max="2" width="24.125" style="55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38" t="s">
        <v>165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ht="15.75">
      <c r="A2" s="4"/>
      <c r="B2" s="52"/>
      <c r="C2" s="5"/>
      <c r="D2" s="5"/>
      <c r="E2" s="5"/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2" t="s">
        <v>155</v>
      </c>
      <c r="C3" s="5"/>
      <c r="D3" s="5"/>
      <c r="E3" s="5"/>
      <c r="F3" s="5"/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5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52" t="s">
        <v>95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1</v>
      </c>
      <c r="O5" s="6"/>
      <c r="P5" s="5">
        <v>0</v>
      </c>
      <c r="Q5" s="6"/>
      <c r="R5" s="5">
        <v>59</v>
      </c>
      <c r="S5" s="6"/>
      <c r="T5" s="5">
        <v>47</v>
      </c>
      <c r="U5" s="7"/>
    </row>
    <row r="6" spans="1:21" ht="15.75">
      <c r="A6" s="13">
        <v>5</v>
      </c>
      <c r="B6" s="52" t="s">
        <v>86</v>
      </c>
      <c r="C6" s="5"/>
      <c r="D6" s="5"/>
      <c r="E6" s="6"/>
      <c r="F6" s="5"/>
      <c r="G6" s="6"/>
      <c r="H6" s="5">
        <v>1</v>
      </c>
      <c r="I6" s="6"/>
      <c r="J6" s="5">
        <v>0</v>
      </c>
      <c r="K6" s="5"/>
      <c r="L6" s="5">
        <v>2</v>
      </c>
      <c r="M6" s="6"/>
      <c r="N6" s="5">
        <v>1</v>
      </c>
      <c r="O6" s="6"/>
      <c r="P6" s="5">
        <v>0</v>
      </c>
      <c r="Q6" s="6"/>
      <c r="R6" s="5">
        <v>69</v>
      </c>
      <c r="S6" s="6"/>
      <c r="T6" s="5">
        <v>42</v>
      </c>
      <c r="U6" s="7"/>
    </row>
    <row r="7" spans="1:21" ht="15.75">
      <c r="A7" s="13">
        <v>9</v>
      </c>
      <c r="B7" s="52" t="s">
        <v>365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47</v>
      </c>
      <c r="S7" s="6"/>
      <c r="T7" s="5">
        <v>60</v>
      </c>
      <c r="U7" s="7"/>
    </row>
    <row r="8" spans="1:21" ht="15.75">
      <c r="A8" s="13">
        <v>11</v>
      </c>
      <c r="B8" s="52" t="s">
        <v>167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47</v>
      </c>
      <c r="S8" s="6"/>
      <c r="T8" s="5">
        <v>23</v>
      </c>
      <c r="U8" s="7"/>
    </row>
    <row r="9" spans="1:21" ht="15.75">
      <c r="A9" s="13">
        <v>13</v>
      </c>
      <c r="B9" s="52" t="s">
        <v>143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1</v>
      </c>
      <c r="O9" s="6"/>
      <c r="P9" s="5">
        <v>0</v>
      </c>
      <c r="Q9" s="6"/>
      <c r="R9" s="5">
        <v>46</v>
      </c>
      <c r="S9" s="6"/>
      <c r="T9" s="5">
        <v>42</v>
      </c>
      <c r="U9" s="7"/>
    </row>
    <row r="10" spans="1:21" ht="15.75">
      <c r="A10" s="13">
        <v>16</v>
      </c>
      <c r="B10" s="52" t="s">
        <v>87</v>
      </c>
      <c r="C10" s="5"/>
      <c r="D10" s="5"/>
      <c r="E10" s="6"/>
      <c r="F10" s="5"/>
      <c r="G10" s="6"/>
      <c r="H10" s="5">
        <v>0</v>
      </c>
      <c r="I10" s="6"/>
      <c r="J10" s="5">
        <v>1</v>
      </c>
      <c r="K10" s="5"/>
      <c r="L10" s="5">
        <v>0</v>
      </c>
      <c r="M10" s="6"/>
      <c r="N10" s="5">
        <v>0</v>
      </c>
      <c r="O10" s="6"/>
      <c r="P10" s="5">
        <v>1</v>
      </c>
      <c r="Q10" s="6"/>
      <c r="R10" s="5">
        <v>57</v>
      </c>
      <c r="S10" s="6"/>
      <c r="T10" s="5">
        <v>68</v>
      </c>
      <c r="U10" s="7"/>
    </row>
    <row r="11" spans="1:21" ht="15.75">
      <c r="A11" s="13">
        <v>18</v>
      </c>
      <c r="B11" s="52" t="s">
        <v>96</v>
      </c>
      <c r="C11" s="5"/>
      <c r="D11" s="5"/>
      <c r="E11" s="6"/>
      <c r="F11" s="5"/>
      <c r="G11" s="6"/>
      <c r="H11" s="5">
        <v>1</v>
      </c>
      <c r="I11" s="6"/>
      <c r="J11" s="5">
        <v>0</v>
      </c>
      <c r="K11" s="5"/>
      <c r="L11" s="5">
        <v>2</v>
      </c>
      <c r="M11" s="6"/>
      <c r="N11" s="5">
        <v>1</v>
      </c>
      <c r="O11" s="6"/>
      <c r="P11" s="5">
        <v>0</v>
      </c>
      <c r="Q11" s="6"/>
      <c r="R11" s="5">
        <v>61</v>
      </c>
      <c r="S11" s="6" t="s">
        <v>231</v>
      </c>
      <c r="T11" s="5">
        <v>56</v>
      </c>
      <c r="U11" s="7"/>
    </row>
    <row r="12" spans="1:21" ht="15.75">
      <c r="A12" s="13">
        <v>19</v>
      </c>
      <c r="B12" s="52" t="s">
        <v>89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>
        <v>1</v>
      </c>
      <c r="O12" s="6"/>
      <c r="P12" s="5">
        <v>0</v>
      </c>
      <c r="Q12" s="6"/>
      <c r="R12" s="5">
        <v>45</v>
      </c>
      <c r="S12" s="6"/>
      <c r="T12" s="5">
        <v>43</v>
      </c>
      <c r="U12" s="7"/>
    </row>
    <row r="13" spans="1:21" ht="15.75">
      <c r="A13" s="13">
        <v>27</v>
      </c>
      <c r="B13" s="52" t="s">
        <v>315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>
        <v>1</v>
      </c>
      <c r="O13" s="6"/>
      <c r="P13" s="5">
        <v>0</v>
      </c>
      <c r="Q13" s="6"/>
      <c r="R13" s="5">
        <v>60</v>
      </c>
      <c r="S13" s="6"/>
      <c r="T13" s="5">
        <v>31</v>
      </c>
      <c r="U13" s="7"/>
    </row>
    <row r="14" spans="1:21" ht="15.75">
      <c r="A14" s="13">
        <v>29</v>
      </c>
      <c r="B14" s="52" t="s">
        <v>376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58</v>
      </c>
      <c r="S14" s="6"/>
      <c r="T14" s="5">
        <v>35</v>
      </c>
      <c r="U14" s="7"/>
    </row>
    <row r="15" spans="1:21" ht="15.75">
      <c r="A15" s="13"/>
      <c r="B15" s="5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 t="s">
        <v>373</v>
      </c>
      <c r="B16" s="5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>
        <v>9</v>
      </c>
      <c r="B17" s="52" t="s">
        <v>85</v>
      </c>
      <c r="C17" s="5"/>
      <c r="D17" s="5"/>
      <c r="E17" s="6"/>
      <c r="F17" s="5"/>
      <c r="G17" s="6"/>
      <c r="H17" s="5">
        <v>1</v>
      </c>
      <c r="I17" s="6"/>
      <c r="J17" s="5">
        <v>0</v>
      </c>
      <c r="K17" s="5"/>
      <c r="L17" s="5">
        <v>2</v>
      </c>
      <c r="M17" s="6"/>
      <c r="N17" s="5">
        <v>1</v>
      </c>
      <c r="O17" s="6"/>
      <c r="P17" s="5">
        <v>0</v>
      </c>
      <c r="Q17" s="6"/>
      <c r="R17" s="5">
        <v>63</v>
      </c>
      <c r="S17" s="6"/>
      <c r="T17" s="5">
        <v>37</v>
      </c>
      <c r="U17" s="7"/>
    </row>
    <row r="18" spans="1:21" ht="15.75">
      <c r="A18" s="13">
        <v>10</v>
      </c>
      <c r="B18" s="52" t="s">
        <v>97</v>
      </c>
      <c r="C18" s="5"/>
      <c r="D18" s="5"/>
      <c r="E18" s="6"/>
      <c r="F18" s="5"/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40</v>
      </c>
      <c r="S18" s="6"/>
      <c r="T18" s="5">
        <v>61</v>
      </c>
      <c r="U18" s="7"/>
    </row>
    <row r="19" spans="1:21" ht="15.75">
      <c r="A19" s="13">
        <v>15</v>
      </c>
      <c r="B19" s="52" t="s">
        <v>199</v>
      </c>
      <c r="C19" s="5"/>
      <c r="D19" s="5"/>
      <c r="E19" s="6"/>
      <c r="F19" s="5"/>
      <c r="G19" s="6"/>
      <c r="H19" s="5">
        <v>0</v>
      </c>
      <c r="I19" s="6"/>
      <c r="J19" s="5">
        <v>1</v>
      </c>
      <c r="K19" s="5"/>
      <c r="L19" s="5">
        <v>0</v>
      </c>
      <c r="M19" s="6"/>
      <c r="N19" s="5">
        <v>0</v>
      </c>
      <c r="O19" s="6"/>
      <c r="P19" s="5">
        <v>1</v>
      </c>
      <c r="Q19" s="6"/>
      <c r="R19" s="5">
        <v>43</v>
      </c>
      <c r="S19" s="6"/>
      <c r="T19" s="5">
        <v>51</v>
      </c>
      <c r="U19" s="7"/>
    </row>
    <row r="20" spans="1:21" ht="15.75">
      <c r="A20" s="13">
        <v>22</v>
      </c>
      <c r="B20" s="52" t="s">
        <v>92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>
        <v>1</v>
      </c>
      <c r="O20" s="6"/>
      <c r="P20" s="5">
        <v>0</v>
      </c>
      <c r="Q20" s="6"/>
      <c r="R20" s="5">
        <v>63</v>
      </c>
      <c r="S20" s="6"/>
      <c r="T20" s="5">
        <v>47</v>
      </c>
      <c r="U20" s="7"/>
    </row>
    <row r="21" spans="1:21" ht="15.75">
      <c r="A21" s="13">
        <v>23</v>
      </c>
      <c r="B21" s="52" t="s">
        <v>98</v>
      </c>
      <c r="C21" s="5"/>
      <c r="D21" s="5"/>
      <c r="E21" s="6"/>
      <c r="F21" s="5"/>
      <c r="G21" s="6"/>
      <c r="H21" s="5">
        <v>1</v>
      </c>
      <c r="I21" s="6"/>
      <c r="J21" s="5">
        <v>0</v>
      </c>
      <c r="K21" s="5"/>
      <c r="L21" s="5">
        <v>2</v>
      </c>
      <c r="M21" s="6"/>
      <c r="N21" s="5">
        <v>1</v>
      </c>
      <c r="O21" s="6"/>
      <c r="P21" s="5">
        <v>0</v>
      </c>
      <c r="Q21" s="6"/>
      <c r="R21" s="5">
        <v>53</v>
      </c>
      <c r="S21" s="6"/>
      <c r="T21" s="5">
        <v>42</v>
      </c>
      <c r="U21" s="7"/>
    </row>
    <row r="22" spans="1:21" ht="15.75">
      <c r="A22" s="13">
        <v>24</v>
      </c>
      <c r="B22" s="52" t="s">
        <v>99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>
        <v>1</v>
      </c>
      <c r="O22" s="6"/>
      <c r="P22" s="5">
        <v>0</v>
      </c>
      <c r="Q22" s="6"/>
      <c r="R22" s="5">
        <v>58</v>
      </c>
      <c r="S22" s="6"/>
      <c r="T22" s="5">
        <v>42</v>
      </c>
      <c r="U22" s="7"/>
    </row>
    <row r="23" spans="1:21" ht="15.75">
      <c r="A23" s="13">
        <v>27</v>
      </c>
      <c r="B23" s="52" t="s">
        <v>235</v>
      </c>
      <c r="C23" s="5"/>
      <c r="D23" s="5"/>
      <c r="E23" s="6"/>
      <c r="F23" s="5"/>
      <c r="G23" s="6"/>
      <c r="H23" s="5">
        <v>1</v>
      </c>
      <c r="I23" s="6"/>
      <c r="J23" s="5">
        <v>0</v>
      </c>
      <c r="K23" s="5"/>
      <c r="L23" s="5">
        <v>2</v>
      </c>
      <c r="M23" s="6"/>
      <c r="N23" s="5">
        <v>1</v>
      </c>
      <c r="O23" s="6"/>
      <c r="P23" s="5">
        <v>0</v>
      </c>
      <c r="Q23" s="6"/>
      <c r="R23" s="5">
        <v>45</v>
      </c>
      <c r="S23" s="6"/>
      <c r="T23" s="5">
        <v>31</v>
      </c>
      <c r="U23" s="7"/>
    </row>
    <row r="24" spans="1:21" ht="15.75">
      <c r="A24" s="13">
        <v>29</v>
      </c>
      <c r="B24" s="52" t="s">
        <v>100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>
        <v>1</v>
      </c>
      <c r="O24" s="6"/>
      <c r="P24" s="5">
        <v>0</v>
      </c>
      <c r="Q24" s="6"/>
      <c r="R24" s="5">
        <v>45</v>
      </c>
      <c r="S24" s="6"/>
      <c r="T24" s="5">
        <v>38</v>
      </c>
      <c r="U24" s="7"/>
    </row>
    <row r="25" spans="1:21" ht="15.75">
      <c r="A25" s="13">
        <v>31</v>
      </c>
      <c r="B25" s="52" t="s">
        <v>230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73</v>
      </c>
      <c r="S25" s="6"/>
      <c r="T25" s="5">
        <v>74</v>
      </c>
      <c r="U25" s="7"/>
    </row>
    <row r="26" spans="1:21" ht="15.75">
      <c r="A26" s="13"/>
      <c r="B26" s="5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5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5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52" t="s">
        <v>268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57</v>
      </c>
      <c r="S29" s="6"/>
      <c r="T29" s="5">
        <v>45</v>
      </c>
      <c r="U29" s="7"/>
    </row>
    <row r="30" spans="1:21" ht="15.75">
      <c r="A30" s="13" t="s">
        <v>375</v>
      </c>
      <c r="B30" s="52" t="s">
        <v>271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46</v>
      </c>
      <c r="S30" s="6"/>
      <c r="T30" s="5">
        <v>58</v>
      </c>
      <c r="U30" s="7"/>
    </row>
    <row r="31" spans="1:21" ht="15.75">
      <c r="A31" s="13" t="s">
        <v>375</v>
      </c>
      <c r="B31" s="52" t="s">
        <v>265</v>
      </c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>
        <v>1</v>
      </c>
      <c r="O31" s="6"/>
      <c r="P31" s="5">
        <v>0</v>
      </c>
      <c r="Q31" s="6"/>
      <c r="R31" s="5">
        <v>57</v>
      </c>
      <c r="S31" s="6" t="s">
        <v>231</v>
      </c>
      <c r="T31" s="5">
        <v>54</v>
      </c>
      <c r="U31" s="7"/>
    </row>
    <row r="32" spans="1:21" ht="15.75">
      <c r="A32" s="13"/>
      <c r="B32" s="5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52" t="s">
        <v>80</v>
      </c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>
        <v>0</v>
      </c>
      <c r="O33" s="6"/>
      <c r="P33" s="5">
        <v>1</v>
      </c>
      <c r="Q33" s="6"/>
      <c r="R33" s="5">
        <v>49</v>
      </c>
      <c r="S33" s="6"/>
      <c r="T33" s="5">
        <v>50</v>
      </c>
      <c r="U33" s="7"/>
    </row>
    <row r="34" spans="1:21" ht="15.75">
      <c r="A34" s="13" t="s">
        <v>159</v>
      </c>
      <c r="B34" s="5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5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5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5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5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5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161</v>
      </c>
      <c r="B41" s="52" t="s">
        <v>165</v>
      </c>
      <c r="C41" s="5"/>
      <c r="D41" s="5">
        <f>SUM(D4:D39)</f>
        <v>0</v>
      </c>
      <c r="E41" s="6"/>
      <c r="F41" s="5">
        <f>SUM(F4:F39)</f>
        <v>0</v>
      </c>
      <c r="G41" s="6"/>
      <c r="H41" s="5">
        <f>SUM(H4:H39)</f>
        <v>5</v>
      </c>
      <c r="I41" s="6"/>
      <c r="J41" s="5">
        <f>SUM(J4:J39)</f>
        <v>3</v>
      </c>
      <c r="K41" s="5"/>
      <c r="L41" s="5">
        <f>SUM(L4:L39)</f>
        <v>10</v>
      </c>
      <c r="M41" s="6"/>
      <c r="N41" s="5">
        <f>SUM(N4:N39)</f>
        <v>16</v>
      </c>
      <c r="O41" s="6"/>
      <c r="P41" s="5">
        <f>SUM(P4:P39)</f>
        <v>7</v>
      </c>
      <c r="Q41" s="6"/>
      <c r="R41" s="22">
        <f>SUM(R4:R39)/(N41+P41)</f>
        <v>53.95652173913044</v>
      </c>
      <c r="S41" s="6"/>
      <c r="T41" s="22">
        <f>SUM(T4:T39)/(N41+P41)</f>
        <v>46.82608695652174</v>
      </c>
      <c r="U41" s="7"/>
    </row>
    <row r="42" spans="1:21" ht="16.5" thickBot="1">
      <c r="A42" s="8"/>
      <c r="B42" s="53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54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54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54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54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54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54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54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54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54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54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54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54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54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54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54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54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54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54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54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54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54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54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54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54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54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54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54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54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54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54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54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54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54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54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54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54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54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54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54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54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54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54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54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54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54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54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54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54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54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54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54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54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54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54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54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54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54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32" sqref="B32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141" t="s">
        <v>164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176</v>
      </c>
      <c r="C5" s="5"/>
      <c r="D5" s="5">
        <v>0</v>
      </c>
      <c r="E5" s="6"/>
      <c r="F5" s="5">
        <v>1</v>
      </c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47</v>
      </c>
      <c r="S5" s="6"/>
      <c r="T5" s="5">
        <v>71</v>
      </c>
      <c r="U5" s="7"/>
    </row>
    <row r="6" spans="1:21" ht="15.75">
      <c r="A6" s="13">
        <v>5</v>
      </c>
      <c r="B6" s="12" t="s">
        <v>84</v>
      </c>
      <c r="C6" s="5"/>
      <c r="D6" s="5"/>
      <c r="E6" s="6"/>
      <c r="F6" s="5"/>
      <c r="G6" s="6"/>
      <c r="H6" s="5">
        <v>0</v>
      </c>
      <c r="I6" s="6"/>
      <c r="J6" s="5">
        <v>1</v>
      </c>
      <c r="K6" s="5"/>
      <c r="L6" s="5">
        <v>0</v>
      </c>
      <c r="M6" s="6"/>
      <c r="N6" s="5">
        <v>0</v>
      </c>
      <c r="O6" s="6"/>
      <c r="P6" s="5">
        <v>1</v>
      </c>
      <c r="Q6" s="6"/>
      <c r="R6" s="5">
        <v>42</v>
      </c>
      <c r="S6" s="6"/>
      <c r="T6" s="5">
        <v>69</v>
      </c>
      <c r="U6" s="7"/>
    </row>
    <row r="7" spans="1:21" ht="15.75">
      <c r="A7" s="13">
        <v>9</v>
      </c>
      <c r="B7" s="12" t="s">
        <v>200</v>
      </c>
      <c r="C7" s="5"/>
      <c r="D7" s="5">
        <v>0</v>
      </c>
      <c r="E7" s="6"/>
      <c r="F7" s="5">
        <v>1</v>
      </c>
      <c r="G7" s="6"/>
      <c r="H7" s="5"/>
      <c r="I7" s="6"/>
      <c r="J7" s="5"/>
      <c r="K7" s="5"/>
      <c r="L7" s="5"/>
      <c r="M7" s="6"/>
      <c r="N7" s="5">
        <v>0</v>
      </c>
      <c r="O7" s="6"/>
      <c r="P7" s="5">
        <v>1</v>
      </c>
      <c r="Q7" s="6"/>
      <c r="R7" s="5">
        <v>53</v>
      </c>
      <c r="S7" s="6" t="s">
        <v>231</v>
      </c>
      <c r="T7" s="5">
        <v>62</v>
      </c>
      <c r="U7" s="7"/>
    </row>
    <row r="8" spans="1:21" ht="15.75">
      <c r="A8" s="13">
        <v>15</v>
      </c>
      <c r="B8" s="12" t="s">
        <v>201</v>
      </c>
      <c r="C8" s="5"/>
      <c r="D8" s="5">
        <v>0</v>
      </c>
      <c r="E8" s="6"/>
      <c r="F8" s="5">
        <v>1</v>
      </c>
      <c r="G8" s="6"/>
      <c r="H8" s="5"/>
      <c r="I8" s="6"/>
      <c r="J8" s="5"/>
      <c r="K8" s="5"/>
      <c r="L8" s="5"/>
      <c r="M8" s="6"/>
      <c r="N8" s="5">
        <v>0</v>
      </c>
      <c r="O8" s="6"/>
      <c r="P8" s="5">
        <v>1</v>
      </c>
      <c r="Q8" s="6"/>
      <c r="R8" s="5">
        <v>36</v>
      </c>
      <c r="S8" s="6"/>
      <c r="T8" s="5">
        <v>61</v>
      </c>
      <c r="U8" s="7"/>
    </row>
    <row r="9" spans="1:21" ht="15.75">
      <c r="A9" s="13">
        <v>18</v>
      </c>
      <c r="B9" s="12" t="s">
        <v>183</v>
      </c>
      <c r="C9" s="5"/>
      <c r="D9" s="5">
        <v>0</v>
      </c>
      <c r="E9" s="6"/>
      <c r="F9" s="5">
        <v>1</v>
      </c>
      <c r="G9" s="6"/>
      <c r="H9" s="5">
        <v>0</v>
      </c>
      <c r="I9" s="6"/>
      <c r="J9" s="5">
        <v>1</v>
      </c>
      <c r="K9" s="5"/>
      <c r="L9" s="5">
        <v>0</v>
      </c>
      <c r="M9" s="6"/>
      <c r="N9" s="5">
        <v>0</v>
      </c>
      <c r="O9" s="6"/>
      <c r="P9" s="5">
        <v>1</v>
      </c>
      <c r="Q9" s="6"/>
      <c r="R9" s="5">
        <v>57</v>
      </c>
      <c r="S9" s="6"/>
      <c r="T9" s="5">
        <v>75</v>
      </c>
      <c r="U9" s="7"/>
    </row>
    <row r="10" spans="1:21" ht="15.75">
      <c r="A10" s="13">
        <v>30</v>
      </c>
      <c r="B10" s="12" t="s">
        <v>145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373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9</v>
      </c>
      <c r="B13" s="12" t="s">
        <v>317</v>
      </c>
      <c r="C13" s="5"/>
      <c r="D13" s="5">
        <v>0</v>
      </c>
      <c r="E13" s="6"/>
      <c r="F13" s="5">
        <v>1</v>
      </c>
      <c r="G13" s="6"/>
      <c r="H13" s="5">
        <v>0</v>
      </c>
      <c r="I13" s="6"/>
      <c r="J13" s="5">
        <v>1</v>
      </c>
      <c r="K13" s="5"/>
      <c r="L13" s="5">
        <v>0</v>
      </c>
      <c r="M13" s="6"/>
      <c r="N13" s="5">
        <v>0</v>
      </c>
      <c r="O13" s="6"/>
      <c r="P13" s="5">
        <v>1</v>
      </c>
      <c r="Q13" s="6"/>
      <c r="R13" s="5">
        <v>32</v>
      </c>
      <c r="S13" s="6"/>
      <c r="T13" s="5">
        <v>94</v>
      </c>
      <c r="U13" s="7"/>
    </row>
    <row r="14" spans="1:21" ht="15.75">
      <c r="A14" s="13">
        <v>10</v>
      </c>
      <c r="B14" s="12" t="s">
        <v>59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1</v>
      </c>
      <c r="O14" s="6"/>
      <c r="P14" s="5">
        <v>0</v>
      </c>
      <c r="Q14" s="6"/>
      <c r="R14" s="5">
        <v>49</v>
      </c>
      <c r="S14" s="6"/>
      <c r="T14" s="5">
        <v>42</v>
      </c>
      <c r="U14" s="7"/>
    </row>
    <row r="15" spans="1:21" ht="15.75">
      <c r="A15" s="13">
        <v>13</v>
      </c>
      <c r="B15" s="12" t="s">
        <v>340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>
        <v>15</v>
      </c>
      <c r="B16" s="12" t="s">
        <v>232</v>
      </c>
      <c r="C16" s="5"/>
      <c r="D16" s="5">
        <v>1</v>
      </c>
      <c r="E16" s="6"/>
      <c r="F16" s="5">
        <v>0</v>
      </c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46</v>
      </c>
      <c r="S16" s="6"/>
      <c r="T16" s="5">
        <v>38</v>
      </c>
      <c r="U16" s="7"/>
    </row>
    <row r="17" spans="1:21" ht="15.75">
      <c r="A17" s="13">
        <v>23</v>
      </c>
      <c r="B17" s="12" t="s">
        <v>249</v>
      </c>
      <c r="C17" s="5"/>
      <c r="D17" s="5"/>
      <c r="E17" s="6"/>
      <c r="F17" s="5"/>
      <c r="G17" s="6"/>
      <c r="H17" s="5">
        <v>1</v>
      </c>
      <c r="I17" s="6"/>
      <c r="J17" s="5">
        <v>0</v>
      </c>
      <c r="K17" s="5"/>
      <c r="L17" s="5">
        <v>2</v>
      </c>
      <c r="M17" s="6"/>
      <c r="N17" s="5">
        <v>1</v>
      </c>
      <c r="O17" s="6"/>
      <c r="P17" s="5">
        <v>0</v>
      </c>
      <c r="Q17" s="6"/>
      <c r="R17" s="5">
        <v>42</v>
      </c>
      <c r="S17" s="6"/>
      <c r="T17" s="5">
        <v>35</v>
      </c>
      <c r="U17" s="7"/>
    </row>
    <row r="18" spans="1:21" ht="15.75">
      <c r="A18" s="13">
        <v>24</v>
      </c>
      <c r="B18" s="12" t="s">
        <v>314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>
        <v>0</v>
      </c>
      <c r="O18" s="6"/>
      <c r="P18" s="5">
        <v>1</v>
      </c>
      <c r="Q18" s="6"/>
      <c r="R18" s="5">
        <v>36</v>
      </c>
      <c r="S18" s="6"/>
      <c r="T18" s="5">
        <v>44</v>
      </c>
      <c r="U18" s="7"/>
    </row>
    <row r="19" spans="1:21" ht="15.75">
      <c r="A19" s="13">
        <v>26</v>
      </c>
      <c r="B19" s="12" t="s">
        <v>178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45</v>
      </c>
      <c r="S19" s="6"/>
      <c r="T19" s="5">
        <v>63</v>
      </c>
      <c r="U19" s="7"/>
    </row>
    <row r="20" spans="1:21" ht="15.75">
      <c r="A20" s="13">
        <v>27</v>
      </c>
      <c r="B20" s="12" t="s">
        <v>149</v>
      </c>
      <c r="C20" s="5"/>
      <c r="D20" s="5">
        <v>0</v>
      </c>
      <c r="E20" s="6"/>
      <c r="F20" s="5">
        <v>1</v>
      </c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44</v>
      </c>
      <c r="S20" s="6"/>
      <c r="T20" s="5">
        <v>54</v>
      </c>
      <c r="U20" s="7"/>
    </row>
    <row r="21" spans="1:21" ht="15.75">
      <c r="A21" s="13">
        <v>30</v>
      </c>
      <c r="B21" s="12" t="s">
        <v>313</v>
      </c>
      <c r="C21" s="5"/>
      <c r="D21" s="5">
        <v>0</v>
      </c>
      <c r="E21" s="6"/>
      <c r="F21" s="5">
        <v>1</v>
      </c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43</v>
      </c>
      <c r="S21" s="6"/>
      <c r="T21" s="5">
        <v>47</v>
      </c>
      <c r="U21" s="7"/>
    </row>
    <row r="22" spans="1:2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 t="s">
        <v>374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3</v>
      </c>
      <c r="B24" s="12" t="s">
        <v>332</v>
      </c>
      <c r="C24" s="5"/>
      <c r="D24" s="5">
        <v>0</v>
      </c>
      <c r="E24" s="6"/>
      <c r="F24" s="5">
        <v>1</v>
      </c>
      <c r="G24" s="6"/>
      <c r="H24" s="5">
        <v>0</v>
      </c>
      <c r="I24" s="6"/>
      <c r="J24" s="5">
        <v>1</v>
      </c>
      <c r="K24" s="5"/>
      <c r="L24" s="5">
        <v>0</v>
      </c>
      <c r="M24" s="6"/>
      <c r="N24" s="5">
        <v>0</v>
      </c>
      <c r="O24" s="6"/>
      <c r="P24" s="5">
        <v>1</v>
      </c>
      <c r="Q24" s="6"/>
      <c r="R24" s="5">
        <v>30</v>
      </c>
      <c r="S24" s="6"/>
      <c r="T24" s="5">
        <v>81</v>
      </c>
      <c r="U24" s="7"/>
    </row>
    <row r="25" spans="1:21" ht="15.75">
      <c r="A25" s="13">
        <v>5</v>
      </c>
      <c r="B25" s="12" t="s">
        <v>23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>
        <v>0</v>
      </c>
      <c r="O25" s="6"/>
      <c r="P25" s="5">
        <v>1</v>
      </c>
      <c r="Q25" s="6"/>
      <c r="R25" s="5">
        <v>38</v>
      </c>
      <c r="S25" s="6"/>
      <c r="T25" s="5">
        <v>47</v>
      </c>
      <c r="U25" s="7"/>
    </row>
    <row r="26" spans="1:21" ht="15.75">
      <c r="A26" s="13">
        <v>9</v>
      </c>
      <c r="B26" s="12" t="s">
        <v>366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269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1</v>
      </c>
      <c r="O29" s="6"/>
      <c r="P29" s="5">
        <v>0</v>
      </c>
      <c r="Q29" s="6"/>
      <c r="R29" s="5">
        <v>62</v>
      </c>
      <c r="S29" s="6"/>
      <c r="T29" s="5">
        <v>44</v>
      </c>
      <c r="U29" s="7"/>
    </row>
    <row r="30" spans="1:21" ht="15.75">
      <c r="A30" s="13" t="s">
        <v>375</v>
      </c>
      <c r="B30" s="12" t="s">
        <v>270</v>
      </c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>
        <v>0</v>
      </c>
      <c r="O30" s="6"/>
      <c r="P30" s="5">
        <v>1</v>
      </c>
      <c r="Q30" s="6"/>
      <c r="R30" s="5">
        <v>22</v>
      </c>
      <c r="S30" s="6"/>
      <c r="T30" s="5">
        <v>57</v>
      </c>
      <c r="U30" s="7"/>
    </row>
    <row r="31" spans="1:21" ht="15.75">
      <c r="A31" s="13" t="s">
        <v>375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375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159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160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161</v>
      </c>
      <c r="B42" s="5" t="s">
        <v>164</v>
      </c>
      <c r="C42" s="5"/>
      <c r="D42" s="5">
        <f>SUM(D4:D40)</f>
        <v>1</v>
      </c>
      <c r="E42" s="6"/>
      <c r="F42" s="5">
        <f>SUM(F4:F40)</f>
        <v>9</v>
      </c>
      <c r="G42" s="6"/>
      <c r="H42" s="5">
        <f>SUM(H4:H40)</f>
        <v>2</v>
      </c>
      <c r="I42" s="6"/>
      <c r="J42" s="5">
        <f>SUM(J4:J40)</f>
        <v>6</v>
      </c>
      <c r="K42" s="5"/>
      <c r="L42" s="5">
        <f>SUM(L4:L40)</f>
        <v>4</v>
      </c>
      <c r="M42" s="6"/>
      <c r="N42" s="5">
        <f>SUM(N4:N40)</f>
        <v>4</v>
      </c>
      <c r="O42" s="6"/>
      <c r="P42" s="5">
        <f>SUM(P4:P40)</f>
        <v>13</v>
      </c>
      <c r="Q42" s="6"/>
      <c r="R42" s="22">
        <f>SUM(R4:R40)/(N42+P42)</f>
        <v>42.588235294117645</v>
      </c>
      <c r="S42" s="6"/>
      <c r="T42" s="22">
        <f>SUM(T4:T40)/(N42+P42)</f>
        <v>57.88235294117647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29" sqref="T29"/>
    </sheetView>
  </sheetViews>
  <sheetFormatPr defaultColWidth="11.00390625" defaultRowHeight="12.75"/>
  <cols>
    <col min="2" max="2" width="26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3.875" style="0" customWidth="1"/>
    <col min="20" max="20" width="8.25390625" style="3" customWidth="1"/>
    <col min="21" max="21" width="2.75390625" style="0" customWidth="1"/>
  </cols>
  <sheetData>
    <row r="1" spans="1:21" ht="33">
      <c r="A1" s="144" t="s">
        <v>322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1:21" ht="15.75">
      <c r="A2" s="4"/>
      <c r="B2" s="5"/>
      <c r="C2" s="5"/>
      <c r="D2" s="5"/>
      <c r="E2" s="5" t="s">
        <v>256</v>
      </c>
      <c r="F2" s="5"/>
      <c r="G2" s="6"/>
      <c r="H2" s="5"/>
      <c r="I2" s="5" t="s">
        <v>258</v>
      </c>
      <c r="J2" s="5"/>
      <c r="K2" s="5"/>
      <c r="L2" s="5"/>
      <c r="M2" s="6"/>
      <c r="N2" s="5"/>
      <c r="O2" s="5" t="s">
        <v>371</v>
      </c>
      <c r="P2" s="5"/>
      <c r="Q2" s="6"/>
      <c r="R2" s="5" t="s">
        <v>162</v>
      </c>
      <c r="S2" s="6"/>
      <c r="T2" s="5" t="s">
        <v>162</v>
      </c>
      <c r="U2" s="7"/>
    </row>
    <row r="3" spans="1:21" ht="15.75">
      <c r="A3" s="13" t="s">
        <v>154</v>
      </c>
      <c r="B3" s="5" t="s">
        <v>155</v>
      </c>
      <c r="C3" s="5"/>
      <c r="D3" s="5" t="s">
        <v>157</v>
      </c>
      <c r="E3" s="5"/>
      <c r="F3" s="5" t="s">
        <v>255</v>
      </c>
      <c r="G3" s="6"/>
      <c r="H3" s="5" t="s">
        <v>156</v>
      </c>
      <c r="I3" s="5"/>
      <c r="J3" s="5" t="s">
        <v>255</v>
      </c>
      <c r="K3" s="5"/>
      <c r="L3" s="5" t="s">
        <v>257</v>
      </c>
      <c r="M3" s="6"/>
      <c r="N3" s="5" t="s">
        <v>156</v>
      </c>
      <c r="O3" s="6"/>
      <c r="P3" s="5" t="s">
        <v>255</v>
      </c>
      <c r="Q3" s="6"/>
      <c r="R3" s="5" t="s">
        <v>163</v>
      </c>
      <c r="S3" s="6"/>
      <c r="T3" s="5" t="s">
        <v>254</v>
      </c>
      <c r="U3" s="7"/>
    </row>
    <row r="4" spans="1:21" ht="15.75">
      <c r="A4" s="13" t="s">
        <v>372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236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>
        <v>0</v>
      </c>
      <c r="O5" s="6"/>
      <c r="P5" s="5">
        <v>1</v>
      </c>
      <c r="Q5" s="6"/>
      <c r="R5" s="5">
        <v>35</v>
      </c>
      <c r="S5" s="6"/>
      <c r="T5" s="5">
        <v>52</v>
      </c>
      <c r="U5" s="7"/>
    </row>
    <row r="6" spans="1:21" ht="15.75">
      <c r="A6" s="13">
        <v>4</v>
      </c>
      <c r="B6" s="12" t="s">
        <v>148</v>
      </c>
      <c r="C6" s="5"/>
      <c r="D6" s="5">
        <v>0</v>
      </c>
      <c r="E6" s="6"/>
      <c r="F6" s="5">
        <v>1</v>
      </c>
      <c r="G6" s="6"/>
      <c r="H6" s="5">
        <v>0</v>
      </c>
      <c r="I6" s="6"/>
      <c r="J6" s="5">
        <v>1</v>
      </c>
      <c r="K6" s="5"/>
      <c r="L6" s="5">
        <v>0</v>
      </c>
      <c r="M6" s="6"/>
      <c r="N6" s="5">
        <v>0</v>
      </c>
      <c r="O6" s="6"/>
      <c r="P6" s="5">
        <v>1</v>
      </c>
      <c r="Q6" s="6"/>
      <c r="R6" s="5">
        <v>27</v>
      </c>
      <c r="S6" s="6"/>
      <c r="T6" s="5">
        <v>49</v>
      </c>
      <c r="U6" s="7"/>
    </row>
    <row r="7" spans="1:21" ht="15.75">
      <c r="A7" s="13">
        <v>6</v>
      </c>
      <c r="B7" s="12" t="s">
        <v>234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>
        <v>1</v>
      </c>
      <c r="O7" s="6"/>
      <c r="P7" s="5">
        <v>0</v>
      </c>
      <c r="Q7" s="6"/>
      <c r="R7" s="5">
        <v>48</v>
      </c>
      <c r="S7" s="6"/>
      <c r="T7" s="5">
        <v>47</v>
      </c>
      <c r="U7" s="7"/>
    </row>
    <row r="8" spans="1:21" ht="15.75">
      <c r="A8" s="13">
        <v>9</v>
      </c>
      <c r="B8" s="12" t="s">
        <v>333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>
        <v>1</v>
      </c>
      <c r="O8" s="6"/>
      <c r="P8" s="5">
        <v>0</v>
      </c>
      <c r="Q8" s="6"/>
      <c r="R8" s="5">
        <v>51</v>
      </c>
      <c r="S8" s="6" t="s">
        <v>168</v>
      </c>
      <c r="T8" s="5">
        <v>46</v>
      </c>
      <c r="U8" s="7"/>
    </row>
    <row r="9" spans="1:21" ht="15.75">
      <c r="A9" s="13">
        <v>11</v>
      </c>
      <c r="B9" s="12" t="s">
        <v>334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>
        <v>0</v>
      </c>
      <c r="O9" s="6"/>
      <c r="P9" s="5">
        <v>1</v>
      </c>
      <c r="Q9" s="6"/>
      <c r="R9" s="5">
        <v>40</v>
      </c>
      <c r="S9" s="6"/>
      <c r="T9" s="5">
        <v>66</v>
      </c>
      <c r="U9" s="7"/>
    </row>
    <row r="10" spans="1:21" ht="15.75">
      <c r="A10" s="13">
        <v>15</v>
      </c>
      <c r="B10" s="12" t="s">
        <v>326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18</v>
      </c>
      <c r="B11" s="12" t="s">
        <v>249</v>
      </c>
      <c r="C11" s="5"/>
      <c r="D11" s="5"/>
      <c r="E11" s="6"/>
      <c r="F11" s="5"/>
      <c r="G11" s="6"/>
      <c r="H11" s="5">
        <v>0</v>
      </c>
      <c r="I11" s="6"/>
      <c r="J11" s="5">
        <v>1</v>
      </c>
      <c r="K11" s="5"/>
      <c r="L11" s="5">
        <v>0</v>
      </c>
      <c r="M11" s="6"/>
      <c r="N11" s="5">
        <v>0</v>
      </c>
      <c r="O11" s="6"/>
      <c r="P11" s="5">
        <v>1</v>
      </c>
      <c r="Q11" s="6"/>
      <c r="R11" s="5">
        <v>26</v>
      </c>
      <c r="S11" s="6"/>
      <c r="T11" s="5">
        <v>36</v>
      </c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373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5</v>
      </c>
      <c r="B14" s="12" t="s">
        <v>134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>
        <v>0</v>
      </c>
      <c r="O14" s="6"/>
      <c r="P14" s="5">
        <v>1</v>
      </c>
      <c r="Q14" s="6"/>
      <c r="R14" s="5">
        <v>40</v>
      </c>
      <c r="S14" s="6"/>
      <c r="T14" s="5">
        <v>53</v>
      </c>
      <c r="U14" s="7"/>
    </row>
    <row r="15" spans="1:21" ht="15.75">
      <c r="A15" s="13">
        <v>9</v>
      </c>
      <c r="B15" s="12" t="s">
        <v>149</v>
      </c>
      <c r="C15" s="5"/>
      <c r="D15" s="5">
        <v>1</v>
      </c>
      <c r="E15" s="6"/>
      <c r="F15" s="5">
        <v>0</v>
      </c>
      <c r="G15" s="6"/>
      <c r="H15" s="5">
        <v>1</v>
      </c>
      <c r="I15" s="6"/>
      <c r="J15" s="5">
        <v>0</v>
      </c>
      <c r="K15" s="5"/>
      <c r="L15" s="5">
        <v>2</v>
      </c>
      <c r="M15" s="6"/>
      <c r="N15" s="5">
        <v>1</v>
      </c>
      <c r="O15" s="6"/>
      <c r="P15" s="5">
        <v>0</v>
      </c>
      <c r="Q15" s="6"/>
      <c r="R15" s="5">
        <v>58</v>
      </c>
      <c r="S15" s="6"/>
      <c r="T15" s="5">
        <v>42</v>
      </c>
      <c r="U15" s="7"/>
    </row>
    <row r="16" spans="1:21" ht="15.75">
      <c r="A16" s="13">
        <v>13</v>
      </c>
      <c r="B16" s="12" t="s">
        <v>274</v>
      </c>
      <c r="C16" s="5"/>
      <c r="D16" s="5">
        <v>1</v>
      </c>
      <c r="E16" s="6"/>
      <c r="F16" s="5">
        <v>0</v>
      </c>
      <c r="G16" s="6"/>
      <c r="H16" s="5">
        <v>1</v>
      </c>
      <c r="I16" s="6"/>
      <c r="J16" s="5">
        <v>0</v>
      </c>
      <c r="K16" s="5"/>
      <c r="L16" s="5">
        <v>2</v>
      </c>
      <c r="M16" s="6"/>
      <c r="N16" s="5">
        <v>1</v>
      </c>
      <c r="O16" s="6"/>
      <c r="P16" s="5">
        <v>0</v>
      </c>
      <c r="Q16" s="6"/>
      <c r="R16" s="5">
        <v>38</v>
      </c>
      <c r="S16" s="6"/>
      <c r="T16" s="5">
        <v>34</v>
      </c>
      <c r="U16" s="7"/>
    </row>
    <row r="17" spans="1:21" ht="15.75">
      <c r="A17" s="13">
        <v>15</v>
      </c>
      <c r="B17" s="12" t="s">
        <v>176</v>
      </c>
      <c r="C17" s="5"/>
      <c r="D17" s="5">
        <v>0</v>
      </c>
      <c r="E17" s="6"/>
      <c r="F17" s="5">
        <v>1</v>
      </c>
      <c r="G17" s="6"/>
      <c r="H17" s="5"/>
      <c r="I17" s="6"/>
      <c r="J17" s="5"/>
      <c r="K17" s="5"/>
      <c r="L17" s="5"/>
      <c r="M17" s="6"/>
      <c r="N17" s="5">
        <v>0</v>
      </c>
      <c r="O17" s="6"/>
      <c r="P17" s="5">
        <v>1</v>
      </c>
      <c r="Q17" s="6"/>
      <c r="R17" s="5">
        <v>23</v>
      </c>
      <c r="S17" s="6"/>
      <c r="T17" s="5">
        <v>49</v>
      </c>
      <c r="U17" s="7"/>
    </row>
    <row r="18" spans="1:21" ht="15.75">
      <c r="A18" s="13">
        <v>17</v>
      </c>
      <c r="B18" s="12" t="s">
        <v>135</v>
      </c>
      <c r="C18" s="5"/>
      <c r="D18" s="5"/>
      <c r="E18" s="6"/>
      <c r="F18" s="5"/>
      <c r="G18" s="6"/>
      <c r="H18" s="5">
        <v>0</v>
      </c>
      <c r="I18" s="6"/>
      <c r="J18" s="5">
        <v>1</v>
      </c>
      <c r="K18" s="5"/>
      <c r="L18" s="5">
        <v>0</v>
      </c>
      <c r="M18" s="6"/>
      <c r="N18" s="5">
        <v>0</v>
      </c>
      <c r="O18" s="6"/>
      <c r="P18" s="5">
        <v>1</v>
      </c>
      <c r="Q18" s="6"/>
      <c r="R18" s="5">
        <v>20</v>
      </c>
      <c r="S18" s="6"/>
      <c r="T18" s="5">
        <v>43</v>
      </c>
      <c r="U18" s="7"/>
    </row>
    <row r="19" spans="1:21" ht="15.75">
      <c r="A19" s="13">
        <v>19</v>
      </c>
      <c r="B19" s="12" t="s">
        <v>329</v>
      </c>
      <c r="C19" s="5"/>
      <c r="D19" s="5">
        <v>0</v>
      </c>
      <c r="E19" s="6"/>
      <c r="F19" s="5">
        <v>1</v>
      </c>
      <c r="G19" s="6"/>
      <c r="H19" s="5"/>
      <c r="I19" s="6"/>
      <c r="J19" s="5"/>
      <c r="K19" s="5"/>
      <c r="L19" s="5"/>
      <c r="M19" s="6"/>
      <c r="N19" s="5">
        <v>0</v>
      </c>
      <c r="O19" s="6"/>
      <c r="P19" s="5">
        <v>1</v>
      </c>
      <c r="Q19" s="6"/>
      <c r="R19" s="5">
        <v>45</v>
      </c>
      <c r="S19" s="6"/>
      <c r="T19" s="5">
        <v>70</v>
      </c>
      <c r="U19" s="7"/>
    </row>
    <row r="20" spans="1:21" ht="15.75">
      <c r="A20" s="13">
        <v>23</v>
      </c>
      <c r="B20" s="12" t="s">
        <v>332</v>
      </c>
      <c r="C20" s="5"/>
      <c r="D20" s="5">
        <v>0</v>
      </c>
      <c r="E20" s="6"/>
      <c r="F20" s="5">
        <v>1</v>
      </c>
      <c r="G20" s="6"/>
      <c r="H20" s="5">
        <v>0</v>
      </c>
      <c r="I20" s="6"/>
      <c r="J20" s="5">
        <v>1</v>
      </c>
      <c r="K20" s="5"/>
      <c r="L20" s="5">
        <v>0</v>
      </c>
      <c r="M20" s="6"/>
      <c r="N20" s="5">
        <v>0</v>
      </c>
      <c r="O20" s="6"/>
      <c r="P20" s="5">
        <v>1</v>
      </c>
      <c r="Q20" s="6"/>
      <c r="R20" s="5">
        <v>28</v>
      </c>
      <c r="S20" s="6"/>
      <c r="T20" s="5">
        <v>61</v>
      </c>
      <c r="U20" s="7"/>
    </row>
    <row r="21" spans="1:21" ht="15.75">
      <c r="A21" s="13">
        <v>27</v>
      </c>
      <c r="B21" s="12" t="s">
        <v>84</v>
      </c>
      <c r="C21" s="5"/>
      <c r="D21" s="5"/>
      <c r="E21" s="6"/>
      <c r="F21" s="5"/>
      <c r="G21" s="6"/>
      <c r="H21" s="5">
        <v>0</v>
      </c>
      <c r="I21" s="6"/>
      <c r="J21" s="5">
        <v>1</v>
      </c>
      <c r="K21" s="5"/>
      <c r="L21" s="5">
        <v>0</v>
      </c>
      <c r="M21" s="6"/>
      <c r="N21" s="5">
        <v>0</v>
      </c>
      <c r="O21" s="6"/>
      <c r="P21" s="5">
        <v>1</v>
      </c>
      <c r="Q21" s="6"/>
      <c r="R21" s="5">
        <v>31</v>
      </c>
      <c r="S21" s="6"/>
      <c r="T21" s="5">
        <v>45</v>
      </c>
      <c r="U21" s="7"/>
    </row>
    <row r="22" spans="1:21" ht="15.75">
      <c r="A22" s="13">
        <v>30</v>
      </c>
      <c r="B22" s="12" t="s">
        <v>261</v>
      </c>
      <c r="C22" s="5"/>
      <c r="D22" s="5">
        <v>1</v>
      </c>
      <c r="E22" s="6"/>
      <c r="F22" s="5">
        <v>0</v>
      </c>
      <c r="G22" s="6"/>
      <c r="H22" s="5">
        <v>1</v>
      </c>
      <c r="I22" s="6"/>
      <c r="J22" s="5">
        <v>0</v>
      </c>
      <c r="K22" s="5"/>
      <c r="L22" s="5">
        <v>2</v>
      </c>
      <c r="M22" s="6"/>
      <c r="N22" s="5">
        <v>1</v>
      </c>
      <c r="O22" s="6"/>
      <c r="P22" s="5">
        <v>0</v>
      </c>
      <c r="Q22" s="6"/>
      <c r="R22" s="5">
        <v>47</v>
      </c>
      <c r="S22" s="6"/>
      <c r="T22" s="5">
        <v>43</v>
      </c>
      <c r="U22" s="7"/>
    </row>
    <row r="23" spans="1:21" ht="15.75">
      <c r="A23" s="13">
        <v>31</v>
      </c>
      <c r="B23" s="12" t="s">
        <v>248</v>
      </c>
      <c r="C23" s="5"/>
      <c r="D23" s="5">
        <v>0</v>
      </c>
      <c r="E23" s="6"/>
      <c r="F23" s="5">
        <v>1</v>
      </c>
      <c r="G23" s="6"/>
      <c r="H23" s="5"/>
      <c r="I23" s="6"/>
      <c r="J23" s="5"/>
      <c r="K23" s="5"/>
      <c r="L23" s="5"/>
      <c r="M23" s="6"/>
      <c r="N23" s="5">
        <v>0</v>
      </c>
      <c r="O23" s="6"/>
      <c r="P23" s="5">
        <v>1</v>
      </c>
      <c r="Q23" s="6"/>
      <c r="R23" s="5">
        <v>28</v>
      </c>
      <c r="S23" s="6"/>
      <c r="T23" s="5">
        <v>46</v>
      </c>
      <c r="U23" s="7"/>
    </row>
    <row r="24" spans="1:21" ht="15.75">
      <c r="A24" s="13"/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 t="s">
        <v>374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3</v>
      </c>
      <c r="B26" s="12" t="s">
        <v>316</v>
      </c>
      <c r="C26" s="5"/>
      <c r="D26" s="5">
        <v>0</v>
      </c>
      <c r="E26" s="6"/>
      <c r="F26" s="5">
        <v>1</v>
      </c>
      <c r="G26" s="6"/>
      <c r="H26" s="5">
        <v>0</v>
      </c>
      <c r="I26" s="6"/>
      <c r="J26" s="5">
        <v>1</v>
      </c>
      <c r="K26" s="5"/>
      <c r="L26" s="5">
        <v>0</v>
      </c>
      <c r="M26" s="6"/>
      <c r="N26" s="5">
        <v>0</v>
      </c>
      <c r="O26" s="6"/>
      <c r="P26" s="5">
        <v>1</v>
      </c>
      <c r="Q26" s="6"/>
      <c r="R26" s="5">
        <v>41</v>
      </c>
      <c r="S26" s="6"/>
      <c r="T26" s="5">
        <v>53</v>
      </c>
      <c r="U26" s="7"/>
    </row>
    <row r="27" spans="1:21" ht="15.75">
      <c r="A27" s="13">
        <v>9</v>
      </c>
      <c r="B27" s="12" t="s">
        <v>182</v>
      </c>
      <c r="C27" s="5"/>
      <c r="D27" s="5">
        <v>1</v>
      </c>
      <c r="E27" s="6"/>
      <c r="F27" s="5">
        <v>0</v>
      </c>
      <c r="G27" s="6"/>
      <c r="H27" s="5"/>
      <c r="I27" s="6"/>
      <c r="J27" s="5"/>
      <c r="K27" s="5"/>
      <c r="L27" s="5"/>
      <c r="M27" s="6"/>
      <c r="N27" s="5">
        <v>1</v>
      </c>
      <c r="O27" s="6"/>
      <c r="P27" s="5">
        <v>0</v>
      </c>
      <c r="Q27" s="6"/>
      <c r="R27" s="5">
        <v>47</v>
      </c>
      <c r="S27" s="6"/>
      <c r="T27" s="5">
        <v>41</v>
      </c>
      <c r="U27" s="7"/>
    </row>
    <row r="28" spans="1:2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375</v>
      </c>
      <c r="B29" s="12" t="s">
        <v>271</v>
      </c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>
        <v>0</v>
      </c>
      <c r="O29" s="6"/>
      <c r="P29" s="5">
        <v>1</v>
      </c>
      <c r="Q29" s="6"/>
      <c r="R29" s="5">
        <v>40</v>
      </c>
      <c r="S29" s="6"/>
      <c r="T29" s="5">
        <v>55</v>
      </c>
      <c r="U29" s="7"/>
    </row>
    <row r="30" spans="1:21" ht="15.75">
      <c r="A30" s="13" t="s">
        <v>375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375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159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159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159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160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160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160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5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161</v>
      </c>
      <c r="B41" s="5" t="s">
        <v>322</v>
      </c>
      <c r="C41" s="5"/>
      <c r="D41" s="5">
        <f>SUM(D4:D39)</f>
        <v>4</v>
      </c>
      <c r="E41" s="6"/>
      <c r="F41" s="5">
        <f>SUM(F4:F39)</f>
        <v>6</v>
      </c>
      <c r="G41" s="6"/>
      <c r="H41" s="5">
        <f>SUM(H4:H39)</f>
        <v>3</v>
      </c>
      <c r="I41" s="6"/>
      <c r="J41" s="5">
        <f>SUM(J4:J39)</f>
        <v>6</v>
      </c>
      <c r="K41" s="5"/>
      <c r="L41" s="5">
        <f>SUM(L4:L39)</f>
        <v>6</v>
      </c>
      <c r="M41" s="6"/>
      <c r="N41" s="5">
        <f>SUM(N4:N39)</f>
        <v>6</v>
      </c>
      <c r="O41" s="6"/>
      <c r="P41" s="5">
        <f>SUM(P4:P39)</f>
        <v>13</v>
      </c>
      <c r="Q41" s="6"/>
      <c r="R41" s="22">
        <f>SUM(R4:R39)/(N41+P41)</f>
        <v>37.526315789473685</v>
      </c>
      <c r="S41" s="6"/>
      <c r="T41" s="22">
        <f>SUM(T4:T39)/(N41+P41)</f>
        <v>49</v>
      </c>
      <c r="U41" s="7"/>
    </row>
    <row r="42" spans="1:21" ht="16.5" thickBot="1">
      <c r="A42" s="8"/>
      <c r="B42" s="9"/>
      <c r="C42" s="9"/>
      <c r="D42" s="9"/>
      <c r="E42" s="10"/>
      <c r="F42" s="9"/>
      <c r="G42" s="10"/>
      <c r="H42" s="9"/>
      <c r="I42" s="10"/>
      <c r="J42" s="9"/>
      <c r="K42" s="9"/>
      <c r="L42" s="9"/>
      <c r="M42" s="10"/>
      <c r="N42" s="9"/>
      <c r="O42" s="10"/>
      <c r="P42" s="9"/>
      <c r="Q42" s="10"/>
      <c r="R42" s="9"/>
      <c r="S42" s="10"/>
      <c r="T42" s="9"/>
      <c r="U42" s="11"/>
    </row>
    <row r="43" spans="1:21" ht="15.75">
      <c r="A43" s="1"/>
      <c r="B43" s="2"/>
      <c r="C43" s="2"/>
      <c r="D43" s="2"/>
      <c r="E43" s="1"/>
      <c r="F43" s="2"/>
      <c r="G43" s="1"/>
      <c r="H43" s="2"/>
      <c r="I43" s="1"/>
      <c r="J43" s="2"/>
      <c r="K43" s="2"/>
      <c r="L43" s="2"/>
      <c r="M43" s="1"/>
      <c r="N43" s="2"/>
      <c r="O43" s="1"/>
      <c r="P43" s="2"/>
      <c r="Q43" s="1"/>
      <c r="R43" s="2"/>
      <c r="S43" s="1"/>
      <c r="T43" s="2"/>
      <c r="U43" s="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2009-03-22T16:15:42Z</cp:lastPrinted>
  <dcterms:created xsi:type="dcterms:W3CDTF">2006-12-03T22:46:22Z</dcterms:created>
  <cp:category/>
  <cp:version/>
  <cp:contentType/>
  <cp:contentStatus/>
</cp:coreProperties>
</file>